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936"/>
  </bookViews>
  <sheets>
    <sheet name="фасадные панели А-П РОЗНИЦА" sheetId="17" r:id="rId1"/>
  </sheets>
  <definedNames>
    <definedName name="Belarus">1</definedName>
    <definedName name="розница">#REF!</definedName>
  </definedNames>
  <calcPr calcId="144525" refMode="R1C1"/>
</workbook>
</file>

<file path=xl/calcChain.xml><?xml version="1.0" encoding="utf-8"?>
<calcChain xmlns="http://schemas.openxmlformats.org/spreadsheetml/2006/main">
  <c r="F14" i="17" l="1"/>
  <c r="G14" i="17"/>
  <c r="G18" i="17"/>
  <c r="H18" i="17"/>
  <c r="F19" i="17"/>
  <c r="H19" i="17"/>
  <c r="G22" i="17"/>
  <c r="H22" i="17"/>
  <c r="F23" i="17"/>
  <c r="H23" i="17"/>
  <c r="G26" i="17"/>
  <c r="H26" i="17"/>
  <c r="F27" i="17"/>
  <c r="H27" i="17"/>
  <c r="G30" i="17"/>
  <c r="H30" i="17"/>
  <c r="F31" i="17"/>
  <c r="H31" i="17"/>
  <c r="F34" i="17"/>
  <c r="H34" i="17"/>
  <c r="F37" i="17"/>
  <c r="H37" i="17"/>
  <c r="F38" i="17"/>
  <c r="H38" i="17"/>
  <c r="F41" i="17"/>
  <c r="F42" i="17"/>
  <c r="F45" i="17"/>
  <c r="H45" i="17"/>
  <c r="G46" i="17"/>
  <c r="H46" i="17"/>
  <c r="H47" i="17"/>
  <c r="F50" i="17"/>
  <c r="H50" i="17"/>
  <c r="G53" i="17"/>
  <c r="H53" i="17"/>
  <c r="H54" i="17"/>
  <c r="F67" i="17"/>
  <c r="F70" i="17"/>
  <c r="F71" i="17"/>
  <c r="F72" i="17"/>
  <c r="G72" i="17"/>
  <c r="G73" i="17"/>
  <c r="F74" i="17"/>
  <c r="F75" i="17"/>
  <c r="F77" i="17"/>
  <c r="G77" i="17"/>
  <c r="H77" i="17"/>
  <c r="F78" i="17"/>
  <c r="G78" i="17"/>
  <c r="H78" i="17"/>
</calcChain>
</file>

<file path=xl/sharedStrings.xml><?xml version="1.0" encoding="utf-8"?>
<sst xmlns="http://schemas.openxmlformats.org/spreadsheetml/2006/main" count="192" uniqueCount="127">
  <si>
    <t>Номенклатура</t>
  </si>
  <si>
    <t>Длина, м</t>
  </si>
  <si>
    <t>шт в упак</t>
  </si>
  <si>
    <t>до 50 000 руб</t>
  </si>
  <si>
    <t>Доборные элементы</t>
  </si>
  <si>
    <t>Начальная планка</t>
  </si>
  <si>
    <t>Система крепления фасадов</t>
  </si>
  <si>
    <t>Профиль D 4,5  - «Альта-Сайдинг» и «Кanada Плюс»</t>
  </si>
  <si>
    <t>Профиль ВН-01 - Blockhouse однопереломный</t>
  </si>
  <si>
    <t>Профиль ВН-02 - Blockhouse двухпереломный</t>
  </si>
  <si>
    <t>Плоский профиль - планки к сайдингу</t>
  </si>
  <si>
    <t>Плоский профиль широкий (фасадные панели тип А)</t>
  </si>
  <si>
    <t>Плоский профиль широкий (фасадные панели тип В)</t>
  </si>
  <si>
    <t>Шпилька 138 мм - сайдинг с утеплителем</t>
  </si>
  <si>
    <t>Шпилька 53 мм - сайдинг без утеплителя</t>
  </si>
  <si>
    <t>Крепежная основа</t>
  </si>
  <si>
    <t>Дюбель-гриб 16см</t>
  </si>
  <si>
    <t>Дюбель-гриб 21см</t>
  </si>
  <si>
    <t xml:space="preserve">Гвоздь 150х6 оцинкованный, 1упак=5кг </t>
  </si>
  <si>
    <t>упак</t>
  </si>
  <si>
    <t xml:space="preserve">Гвоздь 200х6 оцинкованный, 1упак=5кг </t>
  </si>
  <si>
    <t>Угловой элемент металл. для обрешётки</t>
  </si>
  <si>
    <t>bildl-v.ru</t>
  </si>
  <si>
    <t>bildl-shop.ru</t>
  </si>
  <si>
    <t>до 100 000 руб</t>
  </si>
  <si>
    <t>от 100 000 руб</t>
  </si>
  <si>
    <t>Фасадные панели "АЛЬТА-ПРОФИЛЬ"</t>
  </si>
  <si>
    <t>Прайс-лист № 8</t>
  </si>
  <si>
    <r>
      <t xml:space="preserve">Коллекция "Камень флорентийский", "Камень неаполитанский", "Камень венецианский" </t>
    </r>
    <r>
      <rPr>
        <b/>
        <i/>
        <sz val="10"/>
        <rFont val="Arial Cyr"/>
        <family val="2"/>
        <charset val="204"/>
      </rPr>
      <t xml:space="preserve">                                                                             </t>
    </r>
  </si>
  <si>
    <t>белый, бежевый, песчаный, персиковый, слоновая кость, теракотовый, коричневый</t>
  </si>
  <si>
    <t xml:space="preserve">"Камень флорентийский"                              "Камень неаполитанский"                              "Камень венецианский" </t>
  </si>
  <si>
    <r>
      <t xml:space="preserve">Коллекция "Бутовый камень" </t>
    </r>
    <r>
      <rPr>
        <b/>
        <i/>
        <sz val="10"/>
        <rFont val="Arial Cyr"/>
        <family val="2"/>
        <charset val="204"/>
      </rPr>
      <t xml:space="preserve">                                                                             </t>
    </r>
  </si>
  <si>
    <t>балтийский, греческий, датский, нормандский, скандинавский, скифский</t>
  </si>
  <si>
    <t>Панель "Бутовый камень"</t>
  </si>
  <si>
    <t>1,13 х 0,47</t>
  </si>
  <si>
    <t>Наружный угол "Бутовый камень"</t>
  </si>
  <si>
    <t>0,47 х 0,11</t>
  </si>
  <si>
    <r>
      <t xml:space="preserve">Коллекция "Фагот" </t>
    </r>
    <r>
      <rPr>
        <b/>
        <i/>
        <sz val="10"/>
        <rFont val="Arial Cyr"/>
        <family val="2"/>
        <charset val="204"/>
      </rPr>
      <t xml:space="preserve">                                                                                               </t>
    </r>
  </si>
  <si>
    <t>каширский, клинский, можайский, раменский, талдомский, шатурский</t>
  </si>
  <si>
    <t>Панель "Фагот"</t>
  </si>
  <si>
    <t>1,16 х 0,45</t>
  </si>
  <si>
    <t>Наружный угол "Фагот"</t>
  </si>
  <si>
    <t>0,45 х 0,16</t>
  </si>
  <si>
    <r>
      <t xml:space="preserve">Коллекция "Скалистый камень" </t>
    </r>
    <r>
      <rPr>
        <b/>
        <i/>
        <sz val="10"/>
        <rFont val="Arial Cyr"/>
        <family val="2"/>
        <charset val="204"/>
      </rPr>
      <t xml:space="preserve">                                                          </t>
    </r>
    <r>
      <rPr>
        <b/>
        <i/>
        <sz val="8"/>
        <rFont val="Arial Cyr"/>
        <family val="2"/>
        <charset val="204"/>
      </rPr>
      <t xml:space="preserve">  </t>
    </r>
  </si>
  <si>
    <t>Панель "Скалистый камень"</t>
  </si>
  <si>
    <t>Наружный угол "Скалистый камень"</t>
  </si>
  <si>
    <r>
      <t xml:space="preserve">Коллекция "Гранит" </t>
    </r>
    <r>
      <rPr>
        <b/>
        <i/>
        <sz val="10"/>
        <rFont val="Arial Cyr"/>
        <family val="2"/>
        <charset val="204"/>
      </rPr>
      <t xml:space="preserve">                                                                                                      </t>
    </r>
    <r>
      <rPr>
        <b/>
        <i/>
        <sz val="8"/>
        <rFont val="Arial Cyr"/>
        <family val="2"/>
        <charset val="204"/>
      </rPr>
      <t xml:space="preserve">                                                                   </t>
    </r>
  </si>
  <si>
    <t>альпийский, балканский, карпатский, крымский, саянский, уральский</t>
  </si>
  <si>
    <t>Панель "Гранит"</t>
  </si>
  <si>
    <t>Наружный угол "Гранит"</t>
  </si>
  <si>
    <t xml:space="preserve"> Коллекция "Каньон"                                                                          </t>
  </si>
  <si>
    <t>Панель "Каньон"</t>
  </si>
  <si>
    <r>
      <t xml:space="preserve">Коллекция "Кирпич Антик" </t>
    </r>
    <r>
      <rPr>
        <b/>
        <i/>
        <sz val="10"/>
        <rFont val="Arial Cyr"/>
        <family val="2"/>
        <charset val="204"/>
      </rPr>
      <t xml:space="preserve">                                                               </t>
    </r>
    <r>
      <rPr>
        <b/>
        <i/>
        <sz val="8"/>
        <rFont val="Arial Cyr"/>
        <family val="2"/>
        <charset val="204"/>
      </rPr>
      <t xml:space="preserve">            </t>
    </r>
  </si>
  <si>
    <t xml:space="preserve"> александрия, афины, каир, карфаген, рим</t>
  </si>
  <si>
    <t>Панель "Кирпич Антик"</t>
  </si>
  <si>
    <t>Наружный угол "Кирпич Антик"</t>
  </si>
  <si>
    <r>
      <t xml:space="preserve">Коллекция "Кирпич Клинкерный" </t>
    </r>
    <r>
      <rPr>
        <b/>
        <i/>
        <sz val="10"/>
        <rFont val="Arial Cyr"/>
        <family val="2"/>
        <charset val="204"/>
      </rPr>
      <t xml:space="preserve">                                                               </t>
    </r>
    <r>
      <rPr>
        <b/>
        <i/>
        <sz val="8"/>
        <rFont val="Arial Cyr"/>
        <family val="2"/>
        <charset val="204"/>
      </rPr>
      <t xml:space="preserve">            </t>
    </r>
  </si>
  <si>
    <t>бежевый, белый, желтый, жженый, коричневый, красный</t>
  </si>
  <si>
    <t>Панель "Кирпич Клинкерный"</t>
  </si>
  <si>
    <t>Наружный угол "Кирпич Клинкерный"</t>
  </si>
  <si>
    <t>0,47 х 0,1</t>
  </si>
  <si>
    <r>
      <t xml:space="preserve">Коллекция "Камень" </t>
    </r>
    <r>
      <rPr>
        <b/>
        <i/>
        <sz val="10"/>
        <rFont val="Arial Cyr"/>
        <family val="2"/>
        <charset val="204"/>
      </rPr>
      <t xml:space="preserve">                                                                                                      </t>
    </r>
    <r>
      <rPr>
        <b/>
        <i/>
        <sz val="8"/>
        <rFont val="Arial Cyr"/>
        <family val="2"/>
        <charset val="204"/>
      </rPr>
      <t xml:space="preserve">                                                                                                                                           </t>
    </r>
  </si>
  <si>
    <t>Панель "Камень"</t>
  </si>
  <si>
    <t>1,14 х 0,48</t>
  </si>
  <si>
    <t>Наружный угол "Камень"</t>
  </si>
  <si>
    <t>Облицовочная планка "Камень"</t>
  </si>
  <si>
    <t>0,93 х 0,075</t>
  </si>
  <si>
    <t>Панель "Кирпич"</t>
  </si>
  <si>
    <t>Наружный угол "Кирпич"</t>
  </si>
  <si>
    <t>Облицовочная планка "Кирпич"</t>
  </si>
  <si>
    <t>0,92 х 0,125</t>
  </si>
  <si>
    <r>
      <t xml:space="preserve"> Коллекция "Фасадная плитка" </t>
    </r>
    <r>
      <rPr>
        <b/>
        <i/>
        <sz val="10"/>
        <rFont val="Arial Cyr"/>
        <family val="2"/>
        <charset val="204"/>
      </rPr>
      <t xml:space="preserve">                                                                      </t>
    </r>
    <r>
      <rPr>
        <b/>
        <i/>
        <sz val="8"/>
        <rFont val="Arial Cyr"/>
        <family val="2"/>
        <charset val="204"/>
      </rPr>
      <t xml:space="preserve">   </t>
    </r>
  </si>
  <si>
    <t>базальт, доломит, златолит, оникс, травертин</t>
  </si>
  <si>
    <t>Панель "Фасадная плитка"</t>
  </si>
  <si>
    <r>
      <t>Наличники и Откосы</t>
    </r>
    <r>
      <rPr>
        <b/>
        <i/>
        <sz val="10"/>
        <rFont val="Arial Cyr"/>
        <family val="2"/>
        <charset val="204"/>
      </rPr>
      <t xml:space="preserve">                                                                                                      </t>
    </r>
    <r>
      <rPr>
        <b/>
        <i/>
        <sz val="8"/>
        <rFont val="Arial Cyr"/>
        <family val="2"/>
        <charset val="204"/>
      </rPr>
      <t xml:space="preserve">                                                                                                                                        </t>
    </r>
  </si>
  <si>
    <t>белый, коричневый, кремовый</t>
  </si>
  <si>
    <t>Наличник "Классик", "Модерн"</t>
  </si>
  <si>
    <t>Угол наличника "Классик", "Модерн"</t>
  </si>
  <si>
    <t>Откос универсальный</t>
  </si>
  <si>
    <t>Доборный элемент к откосу</t>
  </si>
  <si>
    <t>Угол откоса универсального</t>
  </si>
  <si>
    <t>Доборный элемент угловой</t>
  </si>
  <si>
    <r>
      <t xml:space="preserve">J-trim                                                                                  </t>
    </r>
    <r>
      <rPr>
        <b/>
        <i/>
        <sz val="8"/>
        <rFont val="Arial Cyr"/>
        <family val="2"/>
        <charset val="204"/>
      </rPr>
      <t>серый, золотистый, персиковый</t>
    </r>
  </si>
  <si>
    <t xml:space="preserve">8-800-770-05-27 многоканальный номер, бесплатный по РФ </t>
  </si>
  <si>
    <t>г. Волгоград, ул. 25 лет Октября, 1Б, ВОСР на Тулака, тел. 8 961 058-73-03</t>
  </si>
  <si>
    <t>г. Волгоград, ул. Бахтурова, 12, СТРОЙМОЛЛ, тел. 8 961 059-39-45</t>
  </si>
  <si>
    <t>х. Госпитомник, ул. Придорожная, 1А, Тел. 8 961 059-72-14</t>
  </si>
  <si>
    <t>торговая сеть</t>
  </si>
  <si>
    <t xml:space="preserve">г. Волжский, ул. Пушкина, 43, рынок ЭКОНОМиЯ, тел. 8 961 058-84-97 </t>
  </si>
  <si>
    <t xml:space="preserve">Интернет-магазин (Волгоград) 8 961 058-77-58 </t>
  </si>
  <si>
    <t>Интернет-магазин (Волжский) 8 961 058-77-87</t>
  </si>
  <si>
    <t>Ед. изм.</t>
  </si>
  <si>
    <t>шт</t>
  </si>
  <si>
    <t>Цена в рублях (включая НДС)</t>
  </si>
  <si>
    <t>бежевый, белый, жженый, красный</t>
  </si>
  <si>
    <t>Панель "Кирпич Рижский"</t>
  </si>
  <si>
    <t>0,795 х 0,591</t>
  </si>
  <si>
    <t>Панель "Камень Пражский"</t>
  </si>
  <si>
    <t>аризона, канзас, колорадо, монтана, невада,юта,техас</t>
  </si>
  <si>
    <t>алтай, альпы, кавказ, памир, тибет,пиренеи</t>
  </si>
  <si>
    <t>1,25 х 0,45</t>
  </si>
  <si>
    <t>Цены действительны с 15,03,2019</t>
  </si>
  <si>
    <t>0,44 х 0,18</t>
  </si>
  <si>
    <t>0,45 х 0,13</t>
  </si>
  <si>
    <t>0,47 х 0,16</t>
  </si>
  <si>
    <t>1,22 х 0,44</t>
  </si>
  <si>
    <t>Панель "Камень-комби"</t>
  </si>
  <si>
    <t>Панель "Кирпич-комби"</t>
  </si>
  <si>
    <t xml:space="preserve">Коллекция "Кирпич"  ,Коллекция "камень- комби" и "кирпич -комби"                                                                                                                                                                                                                                                </t>
  </si>
  <si>
    <t>Коллекция "Камень Пражский", Коллекция "Кирпич Рижский"</t>
  </si>
  <si>
    <t>Наружный угол "Кирпич Рижский"</t>
  </si>
  <si>
    <t>Наружный угол "Камень Пражский"</t>
  </si>
  <si>
    <t>0,44  х 0,11</t>
  </si>
  <si>
    <t>0,17 х 0,69</t>
  </si>
  <si>
    <t>0,32 х 0,32</t>
  </si>
  <si>
    <t>0,2 х 0,69</t>
  </si>
  <si>
    <t>0,19 х 0,69</t>
  </si>
  <si>
    <t>0,21 х 0,21</t>
  </si>
  <si>
    <t>0,16 х 0,19</t>
  </si>
  <si>
    <t>Коллекция "Туф","Камень шотландский"</t>
  </si>
  <si>
    <t>Панель "Туф"</t>
  </si>
  <si>
    <t>Наружный угол "Туф"</t>
  </si>
  <si>
    <t>Панель "Камень Шотландский"</t>
  </si>
  <si>
    <t>Наружный угол "Камень Шотландский"</t>
  </si>
  <si>
    <t>0,58 х 0,15</t>
  </si>
  <si>
    <t>0,796 х 0,591</t>
  </si>
  <si>
    <t>бежевый, белый, жженый, кварцит, малахит, песчаник, серый, сланец, топаз,ракушечник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</si>
</sst>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[$€]* #,##0.00_);_([$€]* \(#,##0.00\);_([$€]* \-??_);_(@_)"/>
    <numFmt numFmtId="165" formatCode="_(\$* #,##0.00_);_(\$* \(#,##0.00\);_(\$* \-??_);_(@_)"/>
    <numFmt numFmtId="167" formatCode="0.000"/>
  </numFmts>
  <fonts count="3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77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6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b/>
      <i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1"/>
      <name val="Arial Cyr"/>
      <family val="2"/>
      <charset val="204"/>
    </font>
    <font>
      <sz val="8"/>
      <name val="Arial Cyr"/>
      <family val="2"/>
      <charset val="204"/>
    </font>
    <font>
      <b/>
      <i/>
      <sz val="14"/>
      <name val="Arial Cyr"/>
      <family val="2"/>
      <charset val="204"/>
    </font>
    <font>
      <b/>
      <i/>
      <sz val="18"/>
      <name val="Arial Cyr"/>
      <family val="2"/>
      <charset val="204"/>
    </font>
    <font>
      <b/>
      <i/>
      <sz val="8"/>
      <name val="Arial Cyr"/>
      <family val="2"/>
      <charset val="204"/>
    </font>
    <font>
      <sz val="7"/>
      <name val="Arial Cyr"/>
      <family val="2"/>
      <charset val="204"/>
    </font>
    <font>
      <b/>
      <i/>
      <sz val="9"/>
      <name val="Arial"/>
      <family val="2"/>
      <charset val="204"/>
    </font>
    <font>
      <sz val="10"/>
      <name val="Helv"/>
      <charset val="204"/>
    </font>
    <font>
      <sz val="10"/>
      <name val="Arial"/>
      <family val="2"/>
    </font>
    <font>
      <sz val="10"/>
      <name val="Arial Cyr"/>
      <charset val="204"/>
    </font>
    <font>
      <u/>
      <sz val="6"/>
      <color indexed="12"/>
      <name val="Arial"/>
      <family val="2"/>
    </font>
    <font>
      <sz val="11"/>
      <color indexed="8"/>
      <name val="Calibri"/>
      <family val="2"/>
    </font>
    <font>
      <sz val="10"/>
      <name val="Arial Cyr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72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1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3" borderId="1" applyNumberFormat="0" applyAlignment="0" applyProtection="0"/>
    <xf numFmtId="0" fontId="5" fillId="12" borderId="1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9" borderId="2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7" fillId="38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1" fillId="0" borderId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" fillId="0" borderId="0" applyNumberFormat="0" applyFill="0" applyBorder="0" applyProtection="0">
      <alignment horizontal="left"/>
    </xf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1" borderId="7" applyNumberFormat="0" applyAlignment="0" applyProtection="0"/>
    <xf numFmtId="0" fontId="16" fillId="40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101">
    <xf numFmtId="0" fontId="0" fillId="0" borderId="0" xfId="0"/>
    <xf numFmtId="0" fontId="21" fillId="0" borderId="0" xfId="1623" applyFont="1" applyAlignment="1"/>
    <xf numFmtId="0" fontId="21" fillId="0" borderId="0" xfId="1623" applyFont="1" applyFill="1" applyBorder="1" applyAlignment="1"/>
    <xf numFmtId="0" fontId="21" fillId="0" borderId="9" xfId="1623" applyFont="1" applyBorder="1" applyAlignment="1">
      <alignment horizontal="center" vertical="center"/>
    </xf>
    <xf numFmtId="0" fontId="0" fillId="0" borderId="0" xfId="1623" applyFont="1" applyAlignment="1"/>
    <xf numFmtId="0" fontId="22" fillId="0" borderId="0" xfId="1623" applyFont="1" applyAlignment="1">
      <alignment horizontal="center"/>
    </xf>
    <xf numFmtId="0" fontId="21" fillId="0" borderId="10" xfId="1623" applyFont="1" applyBorder="1" applyAlignment="1">
      <alignment horizontal="center" vertical="center"/>
    </xf>
    <xf numFmtId="0" fontId="21" fillId="0" borderId="9" xfId="1623" applyFont="1" applyBorder="1" applyAlignment="1">
      <alignment horizontal="center"/>
    </xf>
    <xf numFmtId="0" fontId="23" fillId="0" borderId="9" xfId="1623" applyFont="1" applyBorder="1" applyAlignment="1">
      <alignment horizontal="center"/>
    </xf>
    <xf numFmtId="0" fontId="21" fillId="44" borderId="9" xfId="1623" applyFont="1" applyFill="1" applyBorder="1" applyAlignment="1">
      <alignment horizontal="center" vertical="center" wrapText="1"/>
    </xf>
    <xf numFmtId="0" fontId="24" fillId="0" borderId="0" xfId="1623" applyFont="1"/>
    <xf numFmtId="0" fontId="25" fillId="0" borderId="10" xfId="1623" applyFont="1" applyBorder="1" applyAlignment="1">
      <alignment horizontal="center" vertical="center" wrapText="1"/>
    </xf>
    <xf numFmtId="0" fontId="23" fillId="0" borderId="10" xfId="1623" applyFont="1" applyBorder="1" applyAlignment="1">
      <alignment horizontal="center" vertical="center" wrapText="1"/>
    </xf>
    <xf numFmtId="0" fontId="21" fillId="44" borderId="12" xfId="1623" applyFont="1" applyFill="1" applyBorder="1" applyAlignment="1">
      <alignment horizontal="center" vertical="center" wrapText="1"/>
    </xf>
    <xf numFmtId="0" fontId="22" fillId="0" borderId="14" xfId="1623" applyFont="1" applyBorder="1" applyAlignment="1">
      <alignment vertical="center" wrapText="1"/>
    </xf>
    <xf numFmtId="0" fontId="23" fillId="0" borderId="11" xfId="1623" applyFont="1" applyBorder="1" applyAlignment="1">
      <alignment horizontal="center" vertical="center"/>
    </xf>
    <xf numFmtId="0" fontId="22" fillId="0" borderId="10" xfId="1623" applyFont="1" applyBorder="1" applyAlignment="1">
      <alignment vertical="center" wrapText="1"/>
    </xf>
    <xf numFmtId="0" fontId="23" fillId="0" borderId="9" xfId="1623" applyFont="1" applyBorder="1" applyAlignment="1">
      <alignment horizontal="center" vertical="center"/>
    </xf>
    <xf numFmtId="0" fontId="23" fillId="0" borderId="9" xfId="1623" applyFont="1" applyBorder="1"/>
    <xf numFmtId="0" fontId="23" fillId="0" borderId="10" xfId="1623" applyFont="1" applyBorder="1" applyAlignment="1">
      <alignment horizontal="center" vertical="center"/>
    </xf>
    <xf numFmtId="0" fontId="0" fillId="44" borderId="0" xfId="1623" applyFont="1" applyFill="1"/>
    <xf numFmtId="1" fontId="0" fillId="0" borderId="9" xfId="1623" applyNumberFormat="1" applyFont="1" applyBorder="1"/>
    <xf numFmtId="0" fontId="21" fillId="0" borderId="0" xfId="1623" applyFont="1" applyFill="1" applyBorder="1"/>
    <xf numFmtId="2" fontId="21" fillId="0" borderId="9" xfId="1623" applyNumberFormat="1" applyFont="1" applyBorder="1" applyAlignment="1">
      <alignment horizontal="center"/>
    </xf>
    <xf numFmtId="0" fontId="23" fillId="0" borderId="0" xfId="1623" applyFont="1" applyAlignment="1"/>
    <xf numFmtId="0" fontId="23" fillId="0" borderId="0" xfId="1623" applyFont="1" applyAlignment="1">
      <alignment horizontal="left"/>
    </xf>
    <xf numFmtId="0" fontId="23" fillId="0" borderId="0" xfId="1623" applyFont="1" applyFill="1" applyBorder="1" applyAlignment="1">
      <alignment horizontal="left"/>
    </xf>
    <xf numFmtId="0" fontId="21" fillId="0" borderId="11" xfId="1623" applyFont="1" applyBorder="1" applyAlignment="1">
      <alignment horizontal="center" vertical="center"/>
    </xf>
    <xf numFmtId="1" fontId="25" fillId="0" borderId="11" xfId="1623" applyNumberFormat="1" applyFont="1" applyBorder="1" applyAlignment="1">
      <alignment horizontal="center" vertical="center"/>
    </xf>
    <xf numFmtId="0" fontId="21" fillId="44" borderId="13" xfId="1623" applyFont="1" applyFill="1" applyBorder="1" applyAlignment="1">
      <alignment horizontal="center" vertical="center" wrapText="1"/>
    </xf>
    <xf numFmtId="0" fontId="21" fillId="0" borderId="14" xfId="1623" applyFont="1" applyBorder="1" applyAlignment="1">
      <alignment horizontal="center" vertical="center"/>
    </xf>
    <xf numFmtId="0" fontId="23" fillId="0" borderId="14" xfId="1623" applyFont="1" applyBorder="1" applyAlignment="1">
      <alignment horizontal="center" vertical="center"/>
    </xf>
    <xf numFmtId="1" fontId="0" fillId="0" borderId="0" xfId="1623" applyNumberFormat="1" applyFont="1" applyBorder="1"/>
    <xf numFmtId="0" fontId="21" fillId="0" borderId="14" xfId="1623" applyFont="1" applyBorder="1" applyAlignment="1">
      <alignment vertical="center" wrapText="1"/>
    </xf>
    <xf numFmtId="0" fontId="21" fillId="0" borderId="10" xfId="1623" applyFont="1" applyBorder="1" applyAlignment="1">
      <alignment vertical="center" wrapText="1"/>
    </xf>
    <xf numFmtId="0" fontId="21" fillId="0" borderId="9" xfId="1623" applyNumberFormat="1" applyFont="1" applyBorder="1" applyAlignment="1">
      <alignment horizontal="center"/>
    </xf>
    <xf numFmtId="0" fontId="23" fillId="0" borderId="9" xfId="1623" applyFont="1" applyBorder="1" applyAlignment="1">
      <alignment wrapText="1"/>
    </xf>
    <xf numFmtId="0" fontId="29" fillId="0" borderId="17" xfId="1623" applyFont="1" applyFill="1" applyBorder="1" applyAlignment="1">
      <alignment vertical="top" wrapText="1"/>
    </xf>
    <xf numFmtId="0" fontId="29" fillId="0" borderId="17" xfId="1623" applyFont="1" applyFill="1" applyBorder="1" applyAlignment="1">
      <alignment horizontal="justify" vertical="top" wrapText="1"/>
    </xf>
    <xf numFmtId="0" fontId="29" fillId="0" borderId="18" xfId="1623" applyFont="1" applyFill="1" applyBorder="1" applyAlignment="1">
      <alignment vertical="top" wrapText="1"/>
    </xf>
    <xf numFmtId="1" fontId="25" fillId="0" borderId="14" xfId="1623" applyNumberFormat="1" applyFont="1" applyBorder="1" applyAlignment="1">
      <alignment horizontal="center" vertical="center"/>
    </xf>
    <xf numFmtId="1" fontId="25" fillId="0" borderId="19" xfId="1623" applyNumberFormat="1" applyFont="1" applyBorder="1" applyAlignment="1">
      <alignment horizontal="center" vertical="center"/>
    </xf>
    <xf numFmtId="0" fontId="21" fillId="0" borderId="15" xfId="1623" applyFont="1" applyBorder="1" applyAlignment="1">
      <alignment horizontal="center" vertical="center"/>
    </xf>
    <xf numFmtId="0" fontId="22" fillId="0" borderId="19" xfId="1623" applyFont="1" applyBorder="1" applyAlignment="1">
      <alignment vertical="center" wrapText="1"/>
    </xf>
    <xf numFmtId="0" fontId="23" fillId="0" borderId="19" xfId="1623" applyFont="1" applyBorder="1" applyAlignment="1">
      <alignment horizontal="center" vertical="center"/>
    </xf>
    <xf numFmtId="0" fontId="29" fillId="0" borderId="8" xfId="1623" applyFont="1" applyFill="1" applyBorder="1" applyAlignment="1">
      <alignment horizontal="justify" vertical="top" wrapText="1"/>
    </xf>
    <xf numFmtId="0" fontId="23" fillId="0" borderId="25" xfId="1623" applyFont="1" applyFill="1" applyBorder="1" applyAlignment="1">
      <alignment horizontal="center"/>
    </xf>
    <xf numFmtId="0" fontId="23" fillId="0" borderId="25" xfId="1623" applyFont="1" applyBorder="1" applyAlignment="1">
      <alignment horizontal="center"/>
    </xf>
    <xf numFmtId="167" fontId="23" fillId="45" borderId="27" xfId="1623" applyNumberFormat="1" applyFont="1" applyFill="1" applyBorder="1" applyAlignment="1">
      <alignment horizontal="center" vertical="center"/>
    </xf>
    <xf numFmtId="167" fontId="23" fillId="0" borderId="28" xfId="1623" applyNumberFormat="1" applyFont="1" applyFill="1" applyBorder="1" applyAlignment="1">
      <alignment horizontal="center" vertical="center"/>
    </xf>
    <xf numFmtId="167" fontId="23" fillId="45" borderId="29" xfId="1623" applyNumberFormat="1" applyFont="1" applyFill="1" applyBorder="1" applyAlignment="1">
      <alignment horizontal="center" vertical="center"/>
    </xf>
    <xf numFmtId="167" fontId="23" fillId="45" borderId="28" xfId="1623" applyNumberFormat="1" applyFont="1" applyFill="1" applyBorder="1" applyAlignment="1">
      <alignment horizontal="center" vertical="center"/>
    </xf>
    <xf numFmtId="0" fontId="23" fillId="0" borderId="15" xfId="1623" applyFont="1" applyBorder="1" applyAlignment="1">
      <alignment horizontal="center"/>
    </xf>
    <xf numFmtId="167" fontId="23" fillId="45" borderId="30" xfId="1623" applyNumberFormat="1" applyFont="1" applyFill="1" applyBorder="1" applyAlignment="1">
      <alignment horizontal="center" vertical="center"/>
    </xf>
    <xf numFmtId="167" fontId="23" fillId="45" borderId="31" xfId="1623" applyNumberFormat="1" applyFont="1" applyFill="1" applyBorder="1" applyAlignment="1">
      <alignment horizontal="center" vertical="center"/>
    </xf>
    <xf numFmtId="167" fontId="23" fillId="0" borderId="32" xfId="1623" applyNumberFormat="1" applyFont="1" applyFill="1" applyBorder="1" applyAlignment="1">
      <alignment horizontal="center" vertical="center"/>
    </xf>
    <xf numFmtId="167" fontId="23" fillId="0" borderId="30" xfId="1623" applyNumberFormat="1" applyFont="1" applyFill="1" applyBorder="1" applyAlignment="1">
      <alignment horizontal="center" vertical="center"/>
    </xf>
    <xf numFmtId="167" fontId="23" fillId="0" borderId="33" xfId="1623" applyNumberFormat="1" applyFont="1" applyFill="1" applyBorder="1" applyAlignment="1">
      <alignment horizontal="center" vertical="center"/>
    </xf>
    <xf numFmtId="0" fontId="21" fillId="0" borderId="10" xfId="1623" applyFont="1" applyBorder="1" applyAlignment="1">
      <alignment horizontal="center" vertical="center"/>
    </xf>
    <xf numFmtId="0" fontId="23" fillId="0" borderId="11" xfId="1623" applyFont="1" applyBorder="1" applyAlignment="1">
      <alignment horizontal="center" vertical="center"/>
    </xf>
    <xf numFmtId="1" fontId="25" fillId="0" borderId="0" xfId="1623" applyNumberFormat="1" applyFont="1" applyBorder="1" applyAlignment="1">
      <alignment horizontal="center" vertical="center"/>
    </xf>
    <xf numFmtId="0" fontId="23" fillId="0" borderId="16" xfId="1623" applyFont="1" applyBorder="1" applyAlignment="1">
      <alignment horizontal="center" vertical="center"/>
    </xf>
    <xf numFmtId="0" fontId="21" fillId="0" borderId="16" xfId="1623" applyFont="1" applyBorder="1" applyAlignment="1">
      <alignment horizontal="center" vertical="center"/>
    </xf>
    <xf numFmtId="0" fontId="23" fillId="0" borderId="12" xfId="1623" applyFont="1" applyBorder="1" applyAlignment="1">
      <alignment horizontal="center" vertical="center"/>
    </xf>
    <xf numFmtId="0" fontId="29" fillId="0" borderId="13" xfId="1623" applyFont="1" applyFill="1" applyBorder="1" applyAlignment="1">
      <alignment vertical="top" wrapText="1"/>
    </xf>
    <xf numFmtId="0" fontId="29" fillId="0" borderId="34" xfId="1623" applyFont="1" applyFill="1" applyBorder="1" applyAlignment="1">
      <alignment vertical="top" wrapText="1"/>
    </xf>
    <xf numFmtId="1" fontId="23" fillId="45" borderId="36" xfId="1623" applyNumberFormat="1" applyFont="1" applyFill="1" applyBorder="1" applyAlignment="1">
      <alignment horizontal="center" vertical="center"/>
    </xf>
    <xf numFmtId="1" fontId="23" fillId="45" borderId="31" xfId="1623" applyNumberFormat="1" applyFont="1" applyFill="1" applyBorder="1" applyAlignment="1">
      <alignment horizontal="center" vertical="center"/>
    </xf>
    <xf numFmtId="1" fontId="23" fillId="45" borderId="30" xfId="1623" applyNumberFormat="1" applyFont="1" applyFill="1" applyBorder="1" applyAlignment="1">
      <alignment horizontal="center" vertical="center"/>
    </xf>
    <xf numFmtId="1" fontId="23" fillId="45" borderId="28" xfId="1623" applyNumberFormat="1" applyFont="1" applyFill="1" applyBorder="1" applyAlignment="1">
      <alignment horizontal="center" vertical="center"/>
    </xf>
    <xf numFmtId="1" fontId="23" fillId="45" borderId="37" xfId="1623" applyNumberFormat="1" applyFont="1" applyFill="1" applyBorder="1" applyAlignment="1">
      <alignment horizontal="center" vertical="center"/>
    </xf>
    <xf numFmtId="1" fontId="23" fillId="45" borderId="27" xfId="1623" applyNumberFormat="1" applyFont="1" applyFill="1" applyBorder="1" applyAlignment="1">
      <alignment horizontal="center" vertical="center"/>
    </xf>
    <xf numFmtId="1" fontId="23" fillId="0" borderId="32" xfId="1623" applyNumberFormat="1" applyFont="1" applyFill="1" applyBorder="1" applyAlignment="1">
      <alignment horizontal="center" vertical="center"/>
    </xf>
    <xf numFmtId="1" fontId="23" fillId="0" borderId="27" xfId="1623" applyNumberFormat="1" applyFont="1" applyFill="1" applyBorder="1" applyAlignment="1">
      <alignment horizontal="center" vertical="center"/>
    </xf>
    <xf numFmtId="0" fontId="21" fillId="0" borderId="29" xfId="1623" applyFont="1" applyBorder="1" applyAlignment="1">
      <alignment horizontal="center"/>
    </xf>
    <xf numFmtId="167" fontId="23" fillId="45" borderId="36" xfId="1623" applyNumberFormat="1" applyFont="1" applyFill="1" applyBorder="1" applyAlignment="1">
      <alignment horizontal="center" vertical="center"/>
    </xf>
    <xf numFmtId="1" fontId="25" fillId="0" borderId="20" xfId="1623" applyNumberFormat="1" applyFont="1" applyBorder="1" applyAlignment="1">
      <alignment horizontal="center" vertical="center"/>
    </xf>
    <xf numFmtId="0" fontId="23" fillId="0" borderId="35" xfId="1623" applyFont="1" applyBorder="1" applyAlignment="1">
      <alignment horizontal="center" vertical="center"/>
    </xf>
    <xf numFmtId="1" fontId="25" fillId="0" borderId="26" xfId="1623" applyNumberFormat="1" applyFont="1" applyBorder="1" applyAlignment="1">
      <alignment horizontal="center" vertical="center"/>
    </xf>
    <xf numFmtId="1" fontId="25" fillId="0" borderId="21" xfId="1623" applyNumberFormat="1" applyFont="1" applyBorder="1" applyAlignment="1">
      <alignment horizontal="center" vertical="center"/>
    </xf>
    <xf numFmtId="0" fontId="21" fillId="0" borderId="12" xfId="1623" applyFont="1" applyBorder="1" applyAlignment="1">
      <alignment horizontal="center" vertical="center"/>
    </xf>
    <xf numFmtId="0" fontId="23" fillId="0" borderId="21" xfId="1623" applyFont="1" applyBorder="1" applyAlignment="1">
      <alignment horizontal="center" vertical="center"/>
    </xf>
    <xf numFmtId="1" fontId="25" fillId="0" borderId="9" xfId="1623" applyNumberFormat="1" applyFont="1" applyBorder="1" applyAlignment="1">
      <alignment horizontal="center" vertical="center"/>
    </xf>
    <xf numFmtId="1" fontId="25" fillId="0" borderId="10" xfId="1623" applyNumberFormat="1" applyFont="1" applyBorder="1" applyAlignment="1">
      <alignment horizontal="center" vertical="center"/>
    </xf>
    <xf numFmtId="1" fontId="25" fillId="0" borderId="12" xfId="1623" applyNumberFormat="1" applyFont="1" applyBorder="1" applyAlignment="1">
      <alignment horizontal="center" vertical="center"/>
    </xf>
    <xf numFmtId="1" fontId="25" fillId="0" borderId="35" xfId="1623" applyNumberFormat="1" applyFont="1" applyBorder="1" applyAlignment="1">
      <alignment horizontal="center" vertical="center"/>
    </xf>
    <xf numFmtId="0" fontId="25" fillId="0" borderId="9" xfId="1623" applyFont="1" applyBorder="1" applyAlignment="1">
      <alignment horizontal="center" vertical="center"/>
    </xf>
    <xf numFmtId="0" fontId="25" fillId="0" borderId="11" xfId="1623" applyFont="1" applyBorder="1" applyAlignment="1">
      <alignment horizontal="center" vertical="center"/>
    </xf>
    <xf numFmtId="0" fontId="28" fillId="0" borderId="0" xfId="1623" applyFont="1" applyBorder="1" applyAlignment="1"/>
    <xf numFmtId="0" fontId="25" fillId="44" borderId="10" xfId="1623" applyFont="1" applyFill="1" applyBorder="1" applyAlignment="1">
      <alignment horizontal="center" vertical="center" wrapText="1"/>
    </xf>
    <xf numFmtId="0" fontId="21" fillId="44" borderId="11" xfId="1623" applyFont="1" applyFill="1" applyBorder="1" applyAlignment="1">
      <alignment horizontal="center" vertical="center" wrapText="1"/>
    </xf>
    <xf numFmtId="0" fontId="25" fillId="44" borderId="9" xfId="1623" applyFont="1" applyFill="1" applyBorder="1" applyAlignment="1">
      <alignment horizontal="center" vertical="center"/>
    </xf>
    <xf numFmtId="0" fontId="25" fillId="44" borderId="10" xfId="1623" applyFont="1" applyFill="1" applyBorder="1" applyAlignment="1">
      <alignment horizontal="center" vertical="center"/>
    </xf>
    <xf numFmtId="0" fontId="25" fillId="0" borderId="9" xfId="1623" applyFont="1" applyBorder="1" applyAlignment="1">
      <alignment horizontal="center"/>
    </xf>
    <xf numFmtId="0" fontId="26" fillId="0" borderId="0" xfId="1623" applyFont="1" applyBorder="1" applyAlignment="1">
      <alignment horizontal="center" vertical="center"/>
    </xf>
    <xf numFmtId="0" fontId="28" fillId="0" borderId="13" xfId="1623" applyFont="1" applyBorder="1" applyAlignment="1"/>
    <xf numFmtId="0" fontId="22" fillId="44" borderId="10" xfId="1623" applyFont="1" applyFill="1" applyBorder="1" applyAlignment="1">
      <alignment horizontal="center" vertical="center" wrapText="1"/>
    </xf>
    <xf numFmtId="0" fontId="25" fillId="44" borderId="14" xfId="1623" applyFont="1" applyFill="1" applyBorder="1" applyAlignment="1">
      <alignment horizontal="center" vertical="center" wrapText="1"/>
    </xf>
    <xf numFmtId="0" fontId="22" fillId="46" borderId="22" xfId="1623" applyFont="1" applyFill="1" applyBorder="1" applyAlignment="1">
      <alignment horizontal="center" vertical="center" wrapText="1"/>
    </xf>
    <xf numFmtId="0" fontId="22" fillId="46" borderId="23" xfId="1623" applyFont="1" applyFill="1" applyBorder="1" applyAlignment="1">
      <alignment horizontal="center" vertical="center" wrapText="1"/>
    </xf>
    <xf numFmtId="0" fontId="22" fillId="46" borderId="24" xfId="1623" applyFont="1" applyFill="1" applyBorder="1" applyAlignment="1">
      <alignment horizontal="center" vertical="center" wrapText="1"/>
    </xf>
  </cellXfs>
  <cellStyles count="1728">
    <cellStyle name=" 1" xfId="1"/>
    <cellStyle name=" 1 10" xfId="2"/>
    <cellStyle name=" 1 11" xfId="3"/>
    <cellStyle name=" 1 2" xfId="4"/>
    <cellStyle name=" 1 3" xfId="5"/>
    <cellStyle name=" 1 4" xfId="6"/>
    <cellStyle name=" 1 5" xfId="7"/>
    <cellStyle name=" 1 6" xfId="8"/>
    <cellStyle name=" 1 7" xfId="9"/>
    <cellStyle name=" 1 8" xfId="10"/>
    <cellStyle name=" 1 9" xfId="11"/>
    <cellStyle name="_~1613671" xfId="12"/>
    <cellStyle name="_~1613671 2" xfId="13"/>
    <cellStyle name="_~1613671 3" xfId="14"/>
    <cellStyle name="_~1613671 4" xfId="15"/>
    <cellStyle name="_~1613671 4_Прайс Билдж розница от 03.07.17." xfId="16"/>
    <cellStyle name="_~1613671_Прайс Билдж розница от 03.07.17." xfId="17"/>
    <cellStyle name="_~7644457" xfId="18"/>
    <cellStyle name="_~7644457 2" xfId="19"/>
    <cellStyle name="_~7644457 3" xfId="20"/>
    <cellStyle name="_~7644457 4" xfId="21"/>
    <cellStyle name="_~7644457 4_Прайс Билдж розница от 03.07.17." xfId="22"/>
    <cellStyle name="_~7644457_Прайс Билдж розница от 03.07.17." xfId="23"/>
    <cellStyle name="_ET_STYLE_NoName_00_" xfId="24"/>
    <cellStyle name="_ET_STYLE_NoName_00__м.черепица дилер" xfId="25"/>
    <cellStyle name="_ET_STYLE_NoName_00__металлосайдинг дилер" xfId="26"/>
    <cellStyle name="_ET_STYLE_NoName_00__Прайс Билдж дилер АСЗ от 05.10.15" xfId="27"/>
    <cellStyle name="_ET_STYLE_NoName_00__Прайс Билдж дилер АСЗ от 06.10.15" xfId="28"/>
    <cellStyle name="_ET_STYLE_NoName_00__Прайс Билдж дилер АСЗ от 22.12.14" xfId="29"/>
    <cellStyle name="_ET_STYLE_NoName_00__Прайс Билдж дилер АСЗ от 22.12.14_металлосайдинг дилер" xfId="30"/>
    <cellStyle name="_ET_STYLE_NoName_00__Прайс Билдж дилер АСЗ от 22.12.14_Прайс Билдж дилерА от 02.12.15" xfId="31"/>
    <cellStyle name="_ET_STYLE_NoName_00__Прайс Билдж дилер АСЗ от 22.12.14_Прайс Билдж дилерА от 25.11.15" xfId="32"/>
    <cellStyle name="_ET_STYLE_NoName_00__Прайс Билдж дилер АСЗ от 22.12.14_Прайс Билдж дилерА от05.10.15" xfId="33"/>
    <cellStyle name="_ET_STYLE_NoName_00__Прайс Билдж дилер АСЗ от 22.12.14_Прайс Билдж дилерА от10.09.15" xfId="34"/>
    <cellStyle name="_ET_STYLE_NoName_00__Прайс Билдж дилерА от 12.01.15" xfId="35"/>
    <cellStyle name="_ET_STYLE_NoName_00__Прайс Билдж дилерА от 12.01.15_м.черепица дилер" xfId="36"/>
    <cellStyle name="_ET_STYLE_NoName_00__Прайс Билдж дилерА от 12.01.15_металлосайдинг дилер" xfId="37"/>
    <cellStyle name="_ET_STYLE_NoName_00__Прайс Билдж дилерА от 12.01.15_Прайс Билдж дилер АСЗ от 05.10.15" xfId="38"/>
    <cellStyle name="_ET_STYLE_NoName_00__Прайс Билдж дилерА от 12.01.15_Прайс Билдж дилер АСЗ от 06.10.15" xfId="39"/>
    <cellStyle name="_ET_STYLE_NoName_00__Прайс Билдж дилерА от 12.01.15_Прайс Билдж розница от 21.07.15" xfId="40"/>
    <cellStyle name="_ET_STYLE_NoName_00__Прайс Билдж дилерА от 12.01.15_Прайс Билдж ррозница от 25.11.15" xfId="41"/>
    <cellStyle name="_ET_STYLE_NoName_00__Прайс Билдж дилерА от 12.01.15_профнастил дилер" xfId="42"/>
    <cellStyle name="_ET_STYLE_NoName_00__Прайс Билдж розница от 10.08.15" xfId="43"/>
    <cellStyle name="_ET_STYLE_NoName_00__Прайс Билдж розница от 13.07.15" xfId="44"/>
    <cellStyle name="_ET_STYLE_NoName_00__Прайс Билдж розница от 21.07.15" xfId="45"/>
    <cellStyle name="_ET_STYLE_NoName_00__Прайс Билдж ррозница от 25.11.15" xfId="46"/>
    <cellStyle name="_ET_STYLE_NoName_00__профнастил дилер" xfId="47"/>
    <cellStyle name="_ET_STYLE_NoName_00__строит. леса " xfId="48"/>
    <cellStyle name="_ET_STYLE_NoName_00__Утеплитель" xfId="49"/>
    <cellStyle name="_price_der_nov_раб" xfId="50"/>
    <cellStyle name="_price_der_nov_раб_~2260219" xfId="51"/>
    <cellStyle name="_price_der_nov_раб_~2260219 2" xfId="52"/>
    <cellStyle name="_price_der_nov_раб_~2260219_~2131575" xfId="53"/>
    <cellStyle name="_price_der_nov_раб_~2260219_Decra" xfId="54"/>
    <cellStyle name="_price_der_nov_раб_~2260219_Vilpe" xfId="55"/>
    <cellStyle name="_price_der_nov_раб_~2260219_Дилерский прайс-лист 03.03.14 Единый+Q35" xfId="56"/>
    <cellStyle name="_price_der_nov_раб_~2260219_Макет временных" xfId="57"/>
    <cellStyle name="_price_der_nov_раб_~2260219_Прайс полный ассортимент Центр от 09.07" xfId="58"/>
    <cellStyle name="_price_der_nov_раб_~2260219_Розничный прайс-лист 03.03.14" xfId="59"/>
    <cellStyle name="_price_der_nov_раб_~2260219_Розничный прайс-лист 07.04.14" xfId="60"/>
    <cellStyle name="_price_der_nov_раб_~2260219_Цокольные панели Ванштайн" xfId="61"/>
    <cellStyle name="_price_der_nov_раб_~2260219_Цокольные панели Ванштайн 2" xfId="62"/>
    <cellStyle name="_price_der_nov_раб_~6447645" xfId="63"/>
    <cellStyle name="_price_der_nov_раб_GL розничный прайс Краснодар - 03.09.12" xfId="64"/>
    <cellStyle name="_price_der_nov_раб_дилерский прайс - лист 17.02.12 ПИТЕР" xfId="65"/>
    <cellStyle name="_price_der_nov_раб_дилерский прайс - лист 18.04.12" xfId="66"/>
    <cellStyle name="_price_der_nov_раб_дилерский прайс - лист 18.04.12_м.черепица дилер" xfId="67"/>
    <cellStyle name="_price_der_nov_раб_дилерский прайс - лист 18.04.12_металлосайдинг дилер" xfId="68"/>
    <cellStyle name="_price_der_nov_раб_дилерский прайс - лист 18.04.12_Прайс Билдж дилер АСЗ от 05.10.15" xfId="69"/>
    <cellStyle name="_price_der_nov_раб_дилерский прайс - лист 18.04.12_Прайс Билдж дилер АСЗ от 06.10.15" xfId="70"/>
    <cellStyle name="_price_der_nov_раб_дилерский прайс - лист 18.04.12_Прайс Билдж дилер АСЗ от 22.12.14" xfId="71"/>
    <cellStyle name="_price_der_nov_раб_дилерский прайс - лист 18.04.12_Прайс Билдж дилер АСЗ от 22.12.14_металлосайдинг дилер" xfId="72"/>
    <cellStyle name="_price_der_nov_раб_дилерский прайс - лист 18.04.12_Прайс Билдж дилер АСЗ от 22.12.14_Прайс Билдж дилерА от 02.12.15" xfId="73"/>
    <cellStyle name="_price_der_nov_раб_дилерский прайс - лист 18.04.12_Прайс Билдж дилер АСЗ от 22.12.14_Прайс Билдж дилерА от 25.11.15" xfId="74"/>
    <cellStyle name="_price_der_nov_раб_дилерский прайс - лист 18.04.12_Прайс Билдж дилер АСЗ от 22.12.14_Прайс Билдж дилерА от05.10.15" xfId="75"/>
    <cellStyle name="_price_der_nov_раб_дилерский прайс - лист 18.04.12_Прайс Билдж дилер АСЗ от 22.12.14_Прайс Билдж дилерА от10.09.15" xfId="76"/>
    <cellStyle name="_price_der_nov_раб_дилерский прайс - лист 18.04.12_Прайс Билдж розница от 21.07.15" xfId="77"/>
    <cellStyle name="_price_der_nov_раб_дилерский прайс - лист 18.04.12_Прайс Билдж ррозница от 25.11.15" xfId="78"/>
    <cellStyle name="_price_der_nov_раб_дилерский прайс - лист 18.04.12_профнастил дилер" xfId="79"/>
    <cellStyle name="_price_der_nov_раб_м.черепица дилер" xfId="80"/>
    <cellStyle name="_price_der_nov_раб_металлосайдинг дилер" xfId="81"/>
    <cellStyle name="_price_der_nov_раб_Прайс Билдж дилер АСЗ от 05.10.15" xfId="82"/>
    <cellStyle name="_price_der_nov_раб_Прайс Билдж дилер АСЗ от 06.10.15" xfId="83"/>
    <cellStyle name="_price_der_nov_раб_Прайс Билдж дилер АСЗ от 22.12.14" xfId="84"/>
    <cellStyle name="_price_der_nov_раб_Прайс Билдж дилер АСЗ от 22.12.14_металлосайдинг дилер" xfId="85"/>
    <cellStyle name="_price_der_nov_раб_Прайс Билдж дилер АСЗ от 22.12.14_Прайс Билдж дилерА от 02.12.15" xfId="86"/>
    <cellStyle name="_price_der_nov_раб_Прайс Билдж дилер АСЗ от 22.12.14_Прайс Билдж дилерА от 25.11.15" xfId="87"/>
    <cellStyle name="_price_der_nov_раб_Прайс Билдж дилер АСЗ от 22.12.14_Прайс Билдж дилерА от05.10.15" xfId="88"/>
    <cellStyle name="_price_der_nov_раб_Прайс Билдж дилер АСЗ от 22.12.14_Прайс Билдж дилерА от10.09.15" xfId="89"/>
    <cellStyle name="_price_der_nov_раб_Прайс Билдж розница от 21.07.15" xfId="90"/>
    <cellStyle name="_price_der_nov_раб_Прайс Билдж ррозница от 25.11.15" xfId="91"/>
    <cellStyle name="_price_der_nov_раб_Прайс для Краснодара 2" xfId="92"/>
    <cellStyle name="_price_der_nov_раб_Прайс полный ассортимент 22.12.2010  Центр" xfId="93"/>
    <cellStyle name="_price_der_nov_раб_Прайс полный ассортимент от 06.02.12 Одинцово" xfId="94"/>
    <cellStyle name="_price_der_nov_раб_Прайс полный ассортимент от 06.02.12 Центр" xfId="95"/>
    <cellStyle name="_price_der_nov_раб_Прайс полный ассортимент от 19.10.2011 Центр" xfId="96"/>
    <cellStyle name="_price_der_nov_раб_Прайс полный ассортимент СПБ  от 22.08.12 Ворота + фигурный профнастил" xfId="97"/>
    <cellStyle name="_price_der_nov_раб_Прайс полный ассортимент Центр от 01.06.12" xfId="98"/>
    <cellStyle name="_price_der_nov_раб_Прайс полный ассортимент Центр от 01.06.12_м.черепица дилер" xfId="99"/>
    <cellStyle name="_price_der_nov_раб_Прайс полный ассортимент Центр от 01.06.12_металлосайдинг дилер" xfId="100"/>
    <cellStyle name="_price_der_nov_раб_Прайс полный ассортимент Центр от 01.06.12_Прайс Билдж дилер АСЗ от 05.10.15" xfId="101"/>
    <cellStyle name="_price_der_nov_раб_Прайс полный ассортимент Центр от 01.06.12_Прайс Билдж дилер АСЗ от 06.10.15" xfId="102"/>
    <cellStyle name="_price_der_nov_раб_Прайс полный ассортимент Центр от 01.06.12_Прайс Билдж дилер АСЗ от 22.12.14" xfId="103"/>
    <cellStyle name="_price_der_nov_раб_Прайс полный ассортимент Центр от 01.06.12_Прайс Билдж дилер АСЗ от 22.12.14_металлосайдинг дилер" xfId="104"/>
    <cellStyle name="_price_der_nov_раб_Прайс полный ассортимент Центр от 01.06.12_Прайс Билдж дилер АСЗ от 22.12.14_Прайс Билдж дилерА от 02.12.15" xfId="105"/>
    <cellStyle name="_price_der_nov_раб_Прайс полный ассортимент Центр от 01.06.12_Прайс Билдж дилер АСЗ от 22.12.14_Прайс Билдж дилерА от 25.11.15" xfId="106"/>
    <cellStyle name="_price_der_nov_раб_Прайс полный ассортимент Центр от 01.06.12_Прайс Билдж дилер АСЗ от 22.12.14_Прайс Билдж дилерА от05.10.15" xfId="107"/>
    <cellStyle name="_price_der_nov_раб_Прайс полный ассортимент Центр от 01.06.12_Прайс Билдж дилер АСЗ от 22.12.14_Прайс Билдж дилерА от10.09.15" xfId="108"/>
    <cellStyle name="_price_der_nov_раб_Прайс полный ассортимент Центр от 01.06.12_Прайс Билдж розница от 21.07.15" xfId="109"/>
    <cellStyle name="_price_der_nov_раб_Прайс полный ассортимент Центр от 01.06.12_Прайс Билдж ррозница от 25.11.15" xfId="110"/>
    <cellStyle name="_price_der_nov_раб_Прайс полный ассортимент Центр от 01.06.12_профнастил дилер" xfId="111"/>
    <cellStyle name="_price_der_nov_раб_Прайс полный ассортимент Центр от 06.08.12" xfId="112"/>
    <cellStyle name="_price_der_nov_раб_Прайс полный ассортимент Центр от 22.08.12 Ворота + фигурный профнастил" xfId="113"/>
    <cellStyle name="_price_der_nov_раб_Прайс полный ассортимент Центр от 29.06.12" xfId="114"/>
    <cellStyle name="_price_der_nov_раб_профнастил дилер" xfId="115"/>
    <cellStyle name="_Книга2" xfId="116"/>
    <cellStyle name="_Книга2 10" xfId="117"/>
    <cellStyle name="_Книга2 10_Прайс Билдж розница от 03.07.17." xfId="118"/>
    <cellStyle name="_Книга2 11" xfId="119"/>
    <cellStyle name="_Книга2 11_Прайс Билдж розница от 03.07.17." xfId="120"/>
    <cellStyle name="_Книга2 12" xfId="121"/>
    <cellStyle name="_Книга2 12_Прайс Билдж розница от 03.07.17." xfId="122"/>
    <cellStyle name="_Книга2 13" xfId="123"/>
    <cellStyle name="_Книга2 13_Прайс Билдж розница от 03.07.17." xfId="124"/>
    <cellStyle name="_Книга2 14" xfId="125"/>
    <cellStyle name="_Книга2 14_Прайс Билдж розница от 03.07.17." xfId="126"/>
    <cellStyle name="_Книга2 2" xfId="127"/>
    <cellStyle name="_Книга2 3" xfId="128"/>
    <cellStyle name="_Книга2 4" xfId="129"/>
    <cellStyle name="_Книга2 4_Прайс Билдж розница от 03.07.17." xfId="130"/>
    <cellStyle name="_Книга2 5" xfId="131"/>
    <cellStyle name="_Книга2 5_Прайс Билдж розница от 03.07.17." xfId="132"/>
    <cellStyle name="_Книга2 6" xfId="133"/>
    <cellStyle name="_Книга2 6_Прайс Билдж розница от 03.07.17." xfId="134"/>
    <cellStyle name="_Книга2 7" xfId="135"/>
    <cellStyle name="_Книга2 7_Прайс Билдж розница от 03.07.17." xfId="136"/>
    <cellStyle name="_Книга2 8" xfId="137"/>
    <cellStyle name="_Книга2 8_Прайс Билдж розница от 03.07.17." xfId="138"/>
    <cellStyle name="_Книга2 9" xfId="139"/>
    <cellStyle name="_Книга2 9_Прайс Билдж розница от 03.07.17." xfId="140"/>
    <cellStyle name="_Книга2_Вентиляция Krovent 16.06.15" xfId="141"/>
    <cellStyle name="_Книга2_Вентиляция Krovent 16.06.15_Прайс Билдж розница от 03.07.17." xfId="142"/>
    <cellStyle name="_Книга2_инструмент" xfId="143"/>
    <cellStyle name="_Книга2_инструмент_Прайс Билдж розница от 03.07.17." xfId="144"/>
    <cellStyle name="_Книга2_м.черепица дилер" xfId="145"/>
    <cellStyle name="_Книга2_металлосайдинг дилер" xfId="146"/>
    <cellStyle name="_Книга2_Прайс Билдж дилер АСЗ от 05.10.15" xfId="147"/>
    <cellStyle name="_Книга2_Прайс Билдж дилер АСЗ от 06.10.15" xfId="148"/>
    <cellStyle name="_Книга2_Прайс Билдж дилер АСЗ от 22.12.14" xfId="149"/>
    <cellStyle name="_Книга2_Прайс Билдж дилер АСЗ от 22.12.14_металлосайдинг дилер" xfId="150"/>
    <cellStyle name="_Книга2_Прайс Билдж дилер АСЗ от 22.12.14_Прайс Билдж дилерА от 02.12.15" xfId="151"/>
    <cellStyle name="_Книга2_Прайс Билдж дилер АСЗ от 22.12.14_Прайс Билдж дилерА от 25.11.15" xfId="152"/>
    <cellStyle name="_Книга2_Прайс Билдж дилер АСЗ от 22.12.14_Прайс Билдж дилерА от05.10.15" xfId="153"/>
    <cellStyle name="_Книга2_Прайс Билдж дилер АСЗ от 22.12.14_Прайс Билдж дилерА от10.09.15" xfId="154"/>
    <cellStyle name="_Книга2_Прайс Билдж дилерА от 12.01.15" xfId="155"/>
    <cellStyle name="_Книга2_Прайс Билдж дилерА от 12.01.15_м.черепица дилер" xfId="156"/>
    <cellStyle name="_Книга2_Прайс Билдж дилерА от 12.01.15_металлосайдинг дилер" xfId="157"/>
    <cellStyle name="_Книга2_Прайс Билдж дилерА от 12.01.15_Прайс Билдж дилер АСЗ от 05.10.15" xfId="158"/>
    <cellStyle name="_Книга2_Прайс Билдж дилерА от 12.01.15_Прайс Билдж дилер АСЗ от 06.10.15" xfId="159"/>
    <cellStyle name="_Книга2_Прайс Билдж дилерА от 12.01.15_Прайс Билдж розница от 21.07.15" xfId="160"/>
    <cellStyle name="_Книга2_Прайс Билдж дилерА от 12.01.15_Прайс Билдж ррозница от 25.11.15" xfId="161"/>
    <cellStyle name="_Книга2_Прайс Билдж дилерА от 12.01.15_профнастил дилер" xfId="162"/>
    <cellStyle name="_Книга2_Прайс Билдж розница от 10.08.15" xfId="163"/>
    <cellStyle name="_Книга2_Прайс Билдж розница от 13.07.15" xfId="164"/>
    <cellStyle name="_Книга2_Прайс Билдж розница от 21.07.15" xfId="165"/>
    <cellStyle name="_Книга2_Прайс Билдж ррозница от 25.11.15" xfId="166"/>
    <cellStyle name="_Книга2_профнастил дилер" xfId="167"/>
    <cellStyle name="_Книга2_строит. леса " xfId="168"/>
    <cellStyle name="_Книга2_Утеплитель" xfId="169"/>
    <cellStyle name="_лестницы" xfId="170"/>
    <cellStyle name="_лестницы 2" xfId="171"/>
    <cellStyle name="_лестницы 3" xfId="172"/>
    <cellStyle name="_лестницы 4" xfId="173"/>
    <cellStyle name="_лестницы 4_Прайс Билдж розница от 03.07.17." xfId="174"/>
    <cellStyle name="_лестницы_Прайс Билдж розница от 03.07.17." xfId="175"/>
    <cellStyle name="_прайс-лист розница" xfId="176"/>
    <cellStyle name="_прайс-лист розница 2" xfId="177"/>
    <cellStyle name="_прайс-лист розница 3" xfId="178"/>
    <cellStyle name="_прайс-лист розница 4" xfId="179"/>
    <cellStyle name="_прайс-лист розница 4_Прайс Билдж розница от 03.07.17." xfId="180"/>
    <cellStyle name="_прайс-лист розница_Прайс Билдж розница от 03.07.17." xfId="181"/>
    <cellStyle name="0,0_x000d__x000a_NA_x000d__x000a_" xfId="182"/>
    <cellStyle name="-15-1976" xfId="183"/>
    <cellStyle name="-15-1976 10" xfId="184"/>
    <cellStyle name="-15-1976 11" xfId="185"/>
    <cellStyle name="-15-1976 12" xfId="186"/>
    <cellStyle name="-15-1976 13" xfId="187"/>
    <cellStyle name="-15-1976 14" xfId="188"/>
    <cellStyle name="-15-1976 2" xfId="189"/>
    <cellStyle name="-15-1976 3" xfId="190"/>
    <cellStyle name="-15-1976 4" xfId="191"/>
    <cellStyle name="-15-1976 5" xfId="192"/>
    <cellStyle name="-15-1976 6" xfId="193"/>
    <cellStyle name="-15-1976 7" xfId="194"/>
    <cellStyle name="-15-1976 8" xfId="195"/>
    <cellStyle name="-15-1976 9" xfId="196"/>
    <cellStyle name="-15-1976_Вентиляция Krovent 16.06.15" xfId="197"/>
    <cellStyle name="20% - Акцент1" xfId="198" builtinId="30" customBuiltin="1"/>
    <cellStyle name="20% - Акцент1 2" xfId="199"/>
    <cellStyle name="20% - Акцент1 2 10" xfId="200"/>
    <cellStyle name="20% - Акцент1 2 11" xfId="201"/>
    <cellStyle name="20% - Акцент1 2 12" xfId="202"/>
    <cellStyle name="20% - Акцент1 2 13" xfId="203"/>
    <cellStyle name="20% - Акцент1 2 14" xfId="204"/>
    <cellStyle name="20% - Акцент1 2 2" xfId="205"/>
    <cellStyle name="20% - Акцент1 2 2 10" xfId="206"/>
    <cellStyle name="20% - Акцент1 2 2 11" xfId="207"/>
    <cellStyle name="20% - Акцент1 2 2 2" xfId="208"/>
    <cellStyle name="20% - Акцент1 2 2 3" xfId="209"/>
    <cellStyle name="20% - Акцент1 2 2 4" xfId="210"/>
    <cellStyle name="20% - Акцент1 2 2 5" xfId="211"/>
    <cellStyle name="20% - Акцент1 2 2 6" xfId="212"/>
    <cellStyle name="20% - Акцент1 2 2 7" xfId="213"/>
    <cellStyle name="20% - Акцент1 2 2 8" xfId="214"/>
    <cellStyle name="20% - Акцент1 2 2 9" xfId="215"/>
    <cellStyle name="20% - Акцент1 2 2_Прайс Билдж розница от 03.07.17." xfId="216"/>
    <cellStyle name="20% - Акцент1 2 3" xfId="217"/>
    <cellStyle name="20% - Акцент1 2 3 10" xfId="218"/>
    <cellStyle name="20% - Акцент1 2 3 11" xfId="219"/>
    <cellStyle name="20% - Акцент1 2 3 2" xfId="220"/>
    <cellStyle name="20% - Акцент1 2 3 3" xfId="221"/>
    <cellStyle name="20% - Акцент1 2 3 4" xfId="222"/>
    <cellStyle name="20% - Акцент1 2 3 5" xfId="223"/>
    <cellStyle name="20% - Акцент1 2 3 6" xfId="224"/>
    <cellStyle name="20% - Акцент1 2 3 7" xfId="225"/>
    <cellStyle name="20% - Акцент1 2 3 8" xfId="226"/>
    <cellStyle name="20% - Акцент1 2 3 9" xfId="227"/>
    <cellStyle name="20% - Акцент1 2 4" xfId="228"/>
    <cellStyle name="20% - Акцент1 2 4 10" xfId="229"/>
    <cellStyle name="20% - Акцент1 2 4 11" xfId="230"/>
    <cellStyle name="20% - Акцент1 2 4 2" xfId="231"/>
    <cellStyle name="20% - Акцент1 2 4 3" xfId="232"/>
    <cellStyle name="20% - Акцент1 2 4 4" xfId="233"/>
    <cellStyle name="20% - Акцент1 2 4 5" xfId="234"/>
    <cellStyle name="20% - Акцент1 2 4 6" xfId="235"/>
    <cellStyle name="20% - Акцент1 2 4 7" xfId="236"/>
    <cellStyle name="20% - Акцент1 2 4 8" xfId="237"/>
    <cellStyle name="20% - Акцент1 2 4 9" xfId="238"/>
    <cellStyle name="20% - Акцент1 2 4_Прайс Билдж розница от 03.07.17." xfId="239"/>
    <cellStyle name="20% - Акцент1 2 5" xfId="240"/>
    <cellStyle name="20% - Акцент1 2 6" xfId="241"/>
    <cellStyle name="20% - Акцент1 2 7" xfId="242"/>
    <cellStyle name="20% - Акцент1 2 8" xfId="243"/>
    <cellStyle name="20% - Акцент1 2 9" xfId="244"/>
    <cellStyle name="20% - Акцент1 2_инструмент" xfId="245"/>
    <cellStyle name="20% - Акцент1 3" xfId="246"/>
    <cellStyle name="20% - Акцент1 3 10" xfId="247"/>
    <cellStyle name="20% - Акцент1 3 11" xfId="248"/>
    <cellStyle name="20% - Акцент1 3 2" xfId="249"/>
    <cellStyle name="20% - Акцент1 3 3" xfId="250"/>
    <cellStyle name="20% - Акцент1 3 4" xfId="251"/>
    <cellStyle name="20% - Акцент1 3 5" xfId="252"/>
    <cellStyle name="20% - Акцент1 3 6" xfId="253"/>
    <cellStyle name="20% - Акцент1 3 7" xfId="254"/>
    <cellStyle name="20% - Акцент1 3 8" xfId="255"/>
    <cellStyle name="20% - Акцент1 3 9" xfId="256"/>
    <cellStyle name="20% - Акцент1 3_Прайс Билдж розница от 03.07.17." xfId="257"/>
    <cellStyle name="20% - Акцент2" xfId="258" builtinId="34" customBuiltin="1"/>
    <cellStyle name="20% - Акцент2 2" xfId="259"/>
    <cellStyle name="20% - Акцент2 2 10" xfId="260"/>
    <cellStyle name="20% - Акцент2 2 11" xfId="261"/>
    <cellStyle name="20% - Акцент2 2 12" xfId="262"/>
    <cellStyle name="20% - Акцент2 2 13" xfId="263"/>
    <cellStyle name="20% - Акцент2 2 14" xfId="264"/>
    <cellStyle name="20% - Акцент2 2 2" xfId="265"/>
    <cellStyle name="20% - Акцент2 2 2 10" xfId="266"/>
    <cellStyle name="20% - Акцент2 2 2 11" xfId="267"/>
    <cellStyle name="20% - Акцент2 2 2 2" xfId="268"/>
    <cellStyle name="20% - Акцент2 2 2 3" xfId="269"/>
    <cellStyle name="20% - Акцент2 2 2 4" xfId="270"/>
    <cellStyle name="20% - Акцент2 2 2 5" xfId="271"/>
    <cellStyle name="20% - Акцент2 2 2 6" xfId="272"/>
    <cellStyle name="20% - Акцент2 2 2 7" xfId="273"/>
    <cellStyle name="20% - Акцент2 2 2 8" xfId="274"/>
    <cellStyle name="20% - Акцент2 2 2 9" xfId="275"/>
    <cellStyle name="20% - Акцент2 2 2_Прайс Билдж розница от 03.07.17." xfId="276"/>
    <cellStyle name="20% - Акцент2 2 3" xfId="277"/>
    <cellStyle name="20% - Акцент2 2 3 10" xfId="278"/>
    <cellStyle name="20% - Акцент2 2 3 11" xfId="279"/>
    <cellStyle name="20% - Акцент2 2 3 2" xfId="280"/>
    <cellStyle name="20% - Акцент2 2 3 3" xfId="281"/>
    <cellStyle name="20% - Акцент2 2 3 4" xfId="282"/>
    <cellStyle name="20% - Акцент2 2 3 5" xfId="283"/>
    <cellStyle name="20% - Акцент2 2 3 6" xfId="284"/>
    <cellStyle name="20% - Акцент2 2 3 7" xfId="285"/>
    <cellStyle name="20% - Акцент2 2 3 8" xfId="286"/>
    <cellStyle name="20% - Акцент2 2 3 9" xfId="287"/>
    <cellStyle name="20% - Акцент2 2 4" xfId="288"/>
    <cellStyle name="20% - Акцент2 2 4 10" xfId="289"/>
    <cellStyle name="20% - Акцент2 2 4 11" xfId="290"/>
    <cellStyle name="20% - Акцент2 2 4 2" xfId="291"/>
    <cellStyle name="20% - Акцент2 2 4 3" xfId="292"/>
    <cellStyle name="20% - Акцент2 2 4 4" xfId="293"/>
    <cellStyle name="20% - Акцент2 2 4 5" xfId="294"/>
    <cellStyle name="20% - Акцент2 2 4 6" xfId="295"/>
    <cellStyle name="20% - Акцент2 2 4 7" xfId="296"/>
    <cellStyle name="20% - Акцент2 2 4 8" xfId="297"/>
    <cellStyle name="20% - Акцент2 2 4 9" xfId="298"/>
    <cellStyle name="20% - Акцент2 2 4_Прайс Билдж розница от 03.07.17." xfId="299"/>
    <cellStyle name="20% - Акцент2 2 5" xfId="300"/>
    <cellStyle name="20% - Акцент2 2 6" xfId="301"/>
    <cellStyle name="20% - Акцент2 2 7" xfId="302"/>
    <cellStyle name="20% - Акцент2 2 8" xfId="303"/>
    <cellStyle name="20% - Акцент2 2 9" xfId="304"/>
    <cellStyle name="20% - Акцент2 2_инструмент" xfId="305"/>
    <cellStyle name="20% - Акцент2 3" xfId="306"/>
    <cellStyle name="20% - Акцент2 3 10" xfId="307"/>
    <cellStyle name="20% - Акцент2 3 11" xfId="308"/>
    <cellStyle name="20% - Акцент2 3 2" xfId="309"/>
    <cellStyle name="20% - Акцент2 3 3" xfId="310"/>
    <cellStyle name="20% - Акцент2 3 4" xfId="311"/>
    <cellStyle name="20% - Акцент2 3 5" xfId="312"/>
    <cellStyle name="20% - Акцент2 3 6" xfId="313"/>
    <cellStyle name="20% - Акцент2 3 7" xfId="314"/>
    <cellStyle name="20% - Акцент2 3 8" xfId="315"/>
    <cellStyle name="20% - Акцент2 3 9" xfId="316"/>
    <cellStyle name="20% - Акцент2 3_Прайс Билдж розница от 03.07.17." xfId="317"/>
    <cellStyle name="20% - Акцент3" xfId="318" builtinId="38" customBuiltin="1"/>
    <cellStyle name="20% - Акцент3 2" xfId="319"/>
    <cellStyle name="20% - Акцент3 2 10" xfId="320"/>
    <cellStyle name="20% - Акцент3 2 11" xfId="321"/>
    <cellStyle name="20% - Акцент3 2 12" xfId="322"/>
    <cellStyle name="20% - Акцент3 2 13" xfId="323"/>
    <cellStyle name="20% - Акцент3 2 14" xfId="324"/>
    <cellStyle name="20% - Акцент3 2 2" xfId="325"/>
    <cellStyle name="20% - Акцент3 2 2 10" xfId="326"/>
    <cellStyle name="20% - Акцент3 2 2 11" xfId="327"/>
    <cellStyle name="20% - Акцент3 2 2 2" xfId="328"/>
    <cellStyle name="20% - Акцент3 2 2 3" xfId="329"/>
    <cellStyle name="20% - Акцент3 2 2 4" xfId="330"/>
    <cellStyle name="20% - Акцент3 2 2 5" xfId="331"/>
    <cellStyle name="20% - Акцент3 2 2 6" xfId="332"/>
    <cellStyle name="20% - Акцент3 2 2 7" xfId="333"/>
    <cellStyle name="20% - Акцент3 2 2 8" xfId="334"/>
    <cellStyle name="20% - Акцент3 2 2 9" xfId="335"/>
    <cellStyle name="20% - Акцент3 2 2_Прайс Билдж розница от 03.07.17." xfId="336"/>
    <cellStyle name="20% - Акцент3 2 3" xfId="337"/>
    <cellStyle name="20% - Акцент3 2 3 10" xfId="338"/>
    <cellStyle name="20% - Акцент3 2 3 11" xfId="339"/>
    <cellStyle name="20% - Акцент3 2 3 2" xfId="340"/>
    <cellStyle name="20% - Акцент3 2 3 3" xfId="341"/>
    <cellStyle name="20% - Акцент3 2 3 4" xfId="342"/>
    <cellStyle name="20% - Акцент3 2 3 5" xfId="343"/>
    <cellStyle name="20% - Акцент3 2 3 6" xfId="344"/>
    <cellStyle name="20% - Акцент3 2 3 7" xfId="345"/>
    <cellStyle name="20% - Акцент3 2 3 8" xfId="346"/>
    <cellStyle name="20% - Акцент3 2 3 9" xfId="347"/>
    <cellStyle name="20% - Акцент3 2 4" xfId="348"/>
    <cellStyle name="20% - Акцент3 2 4 10" xfId="349"/>
    <cellStyle name="20% - Акцент3 2 4 11" xfId="350"/>
    <cellStyle name="20% - Акцент3 2 4 2" xfId="351"/>
    <cellStyle name="20% - Акцент3 2 4 3" xfId="352"/>
    <cellStyle name="20% - Акцент3 2 4 4" xfId="353"/>
    <cellStyle name="20% - Акцент3 2 4 5" xfId="354"/>
    <cellStyle name="20% - Акцент3 2 4 6" xfId="355"/>
    <cellStyle name="20% - Акцент3 2 4 7" xfId="356"/>
    <cellStyle name="20% - Акцент3 2 4 8" xfId="357"/>
    <cellStyle name="20% - Акцент3 2 4 9" xfId="358"/>
    <cellStyle name="20% - Акцент3 2 4_Прайс Билдж розница от 03.07.17." xfId="359"/>
    <cellStyle name="20% - Акцент3 2 5" xfId="360"/>
    <cellStyle name="20% - Акцент3 2 6" xfId="361"/>
    <cellStyle name="20% - Акцент3 2 7" xfId="362"/>
    <cellStyle name="20% - Акцент3 2 8" xfId="363"/>
    <cellStyle name="20% - Акцент3 2 9" xfId="364"/>
    <cellStyle name="20% - Акцент3 2_инструмент" xfId="365"/>
    <cellStyle name="20% - Акцент3 3" xfId="366"/>
    <cellStyle name="20% - Акцент3 3 10" xfId="367"/>
    <cellStyle name="20% - Акцент3 3 11" xfId="368"/>
    <cellStyle name="20% - Акцент3 3 2" xfId="369"/>
    <cellStyle name="20% - Акцент3 3 3" xfId="370"/>
    <cellStyle name="20% - Акцент3 3 4" xfId="371"/>
    <cellStyle name="20% - Акцент3 3 5" xfId="372"/>
    <cellStyle name="20% - Акцент3 3 6" xfId="373"/>
    <cellStyle name="20% - Акцент3 3 7" xfId="374"/>
    <cellStyle name="20% - Акцент3 3 8" xfId="375"/>
    <cellStyle name="20% - Акцент3 3 9" xfId="376"/>
    <cellStyle name="20% - Акцент3 3_Прайс Билдж розница от 03.07.17." xfId="377"/>
    <cellStyle name="20% - Акцент4" xfId="378" builtinId="42" customBuiltin="1"/>
    <cellStyle name="20% - Акцент4 2" xfId="379"/>
    <cellStyle name="20% - Акцент4 2 10" xfId="380"/>
    <cellStyle name="20% - Акцент4 2 11" xfId="381"/>
    <cellStyle name="20% - Акцент4 2 12" xfId="382"/>
    <cellStyle name="20% - Акцент4 2 13" xfId="383"/>
    <cellStyle name="20% - Акцент4 2 14" xfId="384"/>
    <cellStyle name="20% - Акцент4 2 2" xfId="385"/>
    <cellStyle name="20% - Акцент4 2 2 10" xfId="386"/>
    <cellStyle name="20% - Акцент4 2 2 11" xfId="387"/>
    <cellStyle name="20% - Акцент4 2 2 2" xfId="388"/>
    <cellStyle name="20% - Акцент4 2 2 3" xfId="389"/>
    <cellStyle name="20% - Акцент4 2 2 4" xfId="390"/>
    <cellStyle name="20% - Акцент4 2 2 5" xfId="391"/>
    <cellStyle name="20% - Акцент4 2 2 6" xfId="392"/>
    <cellStyle name="20% - Акцент4 2 2 7" xfId="393"/>
    <cellStyle name="20% - Акцент4 2 2 8" xfId="394"/>
    <cellStyle name="20% - Акцент4 2 2 9" xfId="395"/>
    <cellStyle name="20% - Акцент4 2 2_Прайс Билдж розница от 03.07.17." xfId="396"/>
    <cellStyle name="20% - Акцент4 2 3" xfId="397"/>
    <cellStyle name="20% - Акцент4 2 3 10" xfId="398"/>
    <cellStyle name="20% - Акцент4 2 3 11" xfId="399"/>
    <cellStyle name="20% - Акцент4 2 3 2" xfId="400"/>
    <cellStyle name="20% - Акцент4 2 3 3" xfId="401"/>
    <cellStyle name="20% - Акцент4 2 3 4" xfId="402"/>
    <cellStyle name="20% - Акцент4 2 3 5" xfId="403"/>
    <cellStyle name="20% - Акцент4 2 3 6" xfId="404"/>
    <cellStyle name="20% - Акцент4 2 3 7" xfId="405"/>
    <cellStyle name="20% - Акцент4 2 3 8" xfId="406"/>
    <cellStyle name="20% - Акцент4 2 3 9" xfId="407"/>
    <cellStyle name="20% - Акцент4 2 4" xfId="408"/>
    <cellStyle name="20% - Акцент4 2 4 10" xfId="409"/>
    <cellStyle name="20% - Акцент4 2 4 11" xfId="410"/>
    <cellStyle name="20% - Акцент4 2 4 2" xfId="411"/>
    <cellStyle name="20% - Акцент4 2 4 3" xfId="412"/>
    <cellStyle name="20% - Акцент4 2 4 4" xfId="413"/>
    <cellStyle name="20% - Акцент4 2 4 5" xfId="414"/>
    <cellStyle name="20% - Акцент4 2 4 6" xfId="415"/>
    <cellStyle name="20% - Акцент4 2 4 7" xfId="416"/>
    <cellStyle name="20% - Акцент4 2 4 8" xfId="417"/>
    <cellStyle name="20% - Акцент4 2 4 9" xfId="418"/>
    <cellStyle name="20% - Акцент4 2 4_Прайс Билдж розница от 03.07.17." xfId="419"/>
    <cellStyle name="20% - Акцент4 2 5" xfId="420"/>
    <cellStyle name="20% - Акцент4 2 6" xfId="421"/>
    <cellStyle name="20% - Акцент4 2 7" xfId="422"/>
    <cellStyle name="20% - Акцент4 2 8" xfId="423"/>
    <cellStyle name="20% - Акцент4 2 9" xfId="424"/>
    <cellStyle name="20% - Акцент4 2_инструмент" xfId="425"/>
    <cellStyle name="20% - Акцент4 3" xfId="426"/>
    <cellStyle name="20% - Акцент4 3 10" xfId="427"/>
    <cellStyle name="20% - Акцент4 3 11" xfId="428"/>
    <cellStyle name="20% - Акцент4 3 2" xfId="429"/>
    <cellStyle name="20% - Акцент4 3 3" xfId="430"/>
    <cellStyle name="20% - Акцент4 3 4" xfId="431"/>
    <cellStyle name="20% - Акцент4 3 5" xfId="432"/>
    <cellStyle name="20% - Акцент4 3 6" xfId="433"/>
    <cellStyle name="20% - Акцент4 3 7" xfId="434"/>
    <cellStyle name="20% - Акцент4 3 8" xfId="435"/>
    <cellStyle name="20% - Акцент4 3 9" xfId="436"/>
    <cellStyle name="20% - Акцент4 3_Прайс Билдж розница от 03.07.17." xfId="437"/>
    <cellStyle name="20% - Акцент5" xfId="438" builtinId="46" customBuiltin="1"/>
    <cellStyle name="20% - Акцент5 2" xfId="439"/>
    <cellStyle name="20% - Акцент5 2 10" xfId="440"/>
    <cellStyle name="20% - Акцент5 2 11" xfId="441"/>
    <cellStyle name="20% - Акцент5 2 12" xfId="442"/>
    <cellStyle name="20% - Акцент5 2 13" xfId="443"/>
    <cellStyle name="20% - Акцент5 2 14" xfId="444"/>
    <cellStyle name="20% - Акцент5 2 2" xfId="445"/>
    <cellStyle name="20% - Акцент5 2 2 10" xfId="446"/>
    <cellStyle name="20% - Акцент5 2 2 11" xfId="447"/>
    <cellStyle name="20% - Акцент5 2 2 2" xfId="448"/>
    <cellStyle name="20% - Акцент5 2 2 3" xfId="449"/>
    <cellStyle name="20% - Акцент5 2 2 4" xfId="450"/>
    <cellStyle name="20% - Акцент5 2 2 5" xfId="451"/>
    <cellStyle name="20% - Акцент5 2 2 6" xfId="452"/>
    <cellStyle name="20% - Акцент5 2 2 7" xfId="453"/>
    <cellStyle name="20% - Акцент5 2 2 8" xfId="454"/>
    <cellStyle name="20% - Акцент5 2 2 9" xfId="455"/>
    <cellStyle name="20% - Акцент5 2 2_Прайс Билдж розница от 03.07.17." xfId="456"/>
    <cellStyle name="20% - Акцент5 2 3" xfId="457"/>
    <cellStyle name="20% - Акцент5 2 3 10" xfId="458"/>
    <cellStyle name="20% - Акцент5 2 3 11" xfId="459"/>
    <cellStyle name="20% - Акцент5 2 3 2" xfId="460"/>
    <cellStyle name="20% - Акцент5 2 3 3" xfId="461"/>
    <cellStyle name="20% - Акцент5 2 3 4" xfId="462"/>
    <cellStyle name="20% - Акцент5 2 3 5" xfId="463"/>
    <cellStyle name="20% - Акцент5 2 3 6" xfId="464"/>
    <cellStyle name="20% - Акцент5 2 3 7" xfId="465"/>
    <cellStyle name="20% - Акцент5 2 3 8" xfId="466"/>
    <cellStyle name="20% - Акцент5 2 3 9" xfId="467"/>
    <cellStyle name="20% - Акцент5 2 4" xfId="468"/>
    <cellStyle name="20% - Акцент5 2 4 10" xfId="469"/>
    <cellStyle name="20% - Акцент5 2 4 11" xfId="470"/>
    <cellStyle name="20% - Акцент5 2 4 2" xfId="471"/>
    <cellStyle name="20% - Акцент5 2 4 3" xfId="472"/>
    <cellStyle name="20% - Акцент5 2 4 4" xfId="473"/>
    <cellStyle name="20% - Акцент5 2 4 5" xfId="474"/>
    <cellStyle name="20% - Акцент5 2 4 6" xfId="475"/>
    <cellStyle name="20% - Акцент5 2 4 7" xfId="476"/>
    <cellStyle name="20% - Акцент5 2 4 8" xfId="477"/>
    <cellStyle name="20% - Акцент5 2 4 9" xfId="478"/>
    <cellStyle name="20% - Акцент5 2 4_Прайс Билдж розница от 03.07.17." xfId="479"/>
    <cellStyle name="20% - Акцент5 2 5" xfId="480"/>
    <cellStyle name="20% - Акцент5 2 6" xfId="481"/>
    <cellStyle name="20% - Акцент5 2 7" xfId="482"/>
    <cellStyle name="20% - Акцент5 2 8" xfId="483"/>
    <cellStyle name="20% - Акцент5 2 9" xfId="484"/>
    <cellStyle name="20% - Акцент5 2_инструмент" xfId="485"/>
    <cellStyle name="20% - Акцент5 3" xfId="486"/>
    <cellStyle name="20% - Акцент5 3 10" xfId="487"/>
    <cellStyle name="20% - Акцент5 3 11" xfId="488"/>
    <cellStyle name="20% - Акцент5 3 2" xfId="489"/>
    <cellStyle name="20% - Акцент5 3 3" xfId="490"/>
    <cellStyle name="20% - Акцент5 3 4" xfId="491"/>
    <cellStyle name="20% - Акцент5 3 5" xfId="492"/>
    <cellStyle name="20% - Акцент5 3 6" xfId="493"/>
    <cellStyle name="20% - Акцент5 3 7" xfId="494"/>
    <cellStyle name="20% - Акцент5 3 8" xfId="495"/>
    <cellStyle name="20% - Акцент5 3 9" xfId="496"/>
    <cellStyle name="20% - Акцент5 3_Прайс Билдж розница от 03.07.17." xfId="497"/>
    <cellStyle name="20% - Акцент6" xfId="498" builtinId="50" customBuiltin="1"/>
    <cellStyle name="20% - Акцент6 2" xfId="499"/>
    <cellStyle name="20% - Акцент6 2 10" xfId="500"/>
    <cellStyle name="20% - Акцент6 2 11" xfId="501"/>
    <cellStyle name="20% - Акцент6 2 12" xfId="502"/>
    <cellStyle name="20% - Акцент6 2 13" xfId="503"/>
    <cellStyle name="20% - Акцент6 2 14" xfId="504"/>
    <cellStyle name="20% - Акцент6 2 2" xfId="505"/>
    <cellStyle name="20% - Акцент6 2 2 10" xfId="506"/>
    <cellStyle name="20% - Акцент6 2 2 11" xfId="507"/>
    <cellStyle name="20% - Акцент6 2 2 2" xfId="508"/>
    <cellStyle name="20% - Акцент6 2 2 3" xfId="509"/>
    <cellStyle name="20% - Акцент6 2 2 4" xfId="510"/>
    <cellStyle name="20% - Акцент6 2 2 5" xfId="511"/>
    <cellStyle name="20% - Акцент6 2 2 6" xfId="512"/>
    <cellStyle name="20% - Акцент6 2 2 7" xfId="513"/>
    <cellStyle name="20% - Акцент6 2 2 8" xfId="514"/>
    <cellStyle name="20% - Акцент6 2 2 9" xfId="515"/>
    <cellStyle name="20% - Акцент6 2 2_Прайс Билдж розница от 03.07.17." xfId="516"/>
    <cellStyle name="20% - Акцент6 2 3" xfId="517"/>
    <cellStyle name="20% - Акцент6 2 3 10" xfId="518"/>
    <cellStyle name="20% - Акцент6 2 3 11" xfId="519"/>
    <cellStyle name="20% - Акцент6 2 3 2" xfId="520"/>
    <cellStyle name="20% - Акцент6 2 3 3" xfId="521"/>
    <cellStyle name="20% - Акцент6 2 3 4" xfId="522"/>
    <cellStyle name="20% - Акцент6 2 3 5" xfId="523"/>
    <cellStyle name="20% - Акцент6 2 3 6" xfId="524"/>
    <cellStyle name="20% - Акцент6 2 3 7" xfId="525"/>
    <cellStyle name="20% - Акцент6 2 3 8" xfId="526"/>
    <cellStyle name="20% - Акцент6 2 3 9" xfId="527"/>
    <cellStyle name="20% - Акцент6 2 4" xfId="528"/>
    <cellStyle name="20% - Акцент6 2 4 10" xfId="529"/>
    <cellStyle name="20% - Акцент6 2 4 11" xfId="530"/>
    <cellStyle name="20% - Акцент6 2 4 2" xfId="531"/>
    <cellStyle name="20% - Акцент6 2 4 3" xfId="532"/>
    <cellStyle name="20% - Акцент6 2 4 4" xfId="533"/>
    <cellStyle name="20% - Акцент6 2 4 5" xfId="534"/>
    <cellStyle name="20% - Акцент6 2 4 6" xfId="535"/>
    <cellStyle name="20% - Акцент6 2 4 7" xfId="536"/>
    <cellStyle name="20% - Акцент6 2 4 8" xfId="537"/>
    <cellStyle name="20% - Акцент6 2 4 9" xfId="538"/>
    <cellStyle name="20% - Акцент6 2 4_Прайс Билдж розница от 03.07.17." xfId="539"/>
    <cellStyle name="20% - Акцент6 2 5" xfId="540"/>
    <cellStyle name="20% - Акцент6 2 6" xfId="541"/>
    <cellStyle name="20% - Акцент6 2 7" xfId="542"/>
    <cellStyle name="20% - Акцент6 2 8" xfId="543"/>
    <cellStyle name="20% - Акцент6 2 9" xfId="544"/>
    <cellStyle name="20% - Акцент6 2_инструмент" xfId="545"/>
    <cellStyle name="20% - Акцент6 3" xfId="546"/>
    <cellStyle name="20% - Акцент6 3 10" xfId="547"/>
    <cellStyle name="20% - Акцент6 3 11" xfId="548"/>
    <cellStyle name="20% - Акцент6 3 2" xfId="549"/>
    <cellStyle name="20% - Акцент6 3 3" xfId="550"/>
    <cellStyle name="20% - Акцент6 3 4" xfId="551"/>
    <cellStyle name="20% - Акцент6 3 5" xfId="552"/>
    <cellStyle name="20% - Акцент6 3 6" xfId="553"/>
    <cellStyle name="20% - Акцент6 3 7" xfId="554"/>
    <cellStyle name="20% - Акцент6 3 8" xfId="555"/>
    <cellStyle name="20% - Акцент6 3 9" xfId="556"/>
    <cellStyle name="20% - Акцент6 3_Прайс Билдж розница от 03.07.17." xfId="557"/>
    <cellStyle name="40% - Акцент1" xfId="558" builtinId="31" customBuiltin="1"/>
    <cellStyle name="40% - Акцент1 2" xfId="559"/>
    <cellStyle name="40% - Акцент1 2 10" xfId="560"/>
    <cellStyle name="40% - Акцент1 2 11" xfId="561"/>
    <cellStyle name="40% - Акцент1 2 12" xfId="562"/>
    <cellStyle name="40% - Акцент1 2 13" xfId="563"/>
    <cellStyle name="40% - Акцент1 2 14" xfId="564"/>
    <cellStyle name="40% - Акцент1 2 2" xfId="565"/>
    <cellStyle name="40% - Акцент1 2 2 10" xfId="566"/>
    <cellStyle name="40% - Акцент1 2 2 11" xfId="567"/>
    <cellStyle name="40% - Акцент1 2 2 2" xfId="568"/>
    <cellStyle name="40% - Акцент1 2 2 3" xfId="569"/>
    <cellStyle name="40% - Акцент1 2 2 4" xfId="570"/>
    <cellStyle name="40% - Акцент1 2 2 5" xfId="571"/>
    <cellStyle name="40% - Акцент1 2 2 6" xfId="572"/>
    <cellStyle name="40% - Акцент1 2 2 7" xfId="573"/>
    <cellStyle name="40% - Акцент1 2 2 8" xfId="574"/>
    <cellStyle name="40% - Акцент1 2 2 9" xfId="575"/>
    <cellStyle name="40% - Акцент1 2 2_Прайс Билдж розница от 03.07.17." xfId="576"/>
    <cellStyle name="40% - Акцент1 2 3" xfId="577"/>
    <cellStyle name="40% - Акцент1 2 3 10" xfId="578"/>
    <cellStyle name="40% - Акцент1 2 3 11" xfId="579"/>
    <cellStyle name="40% - Акцент1 2 3 2" xfId="580"/>
    <cellStyle name="40% - Акцент1 2 3 3" xfId="581"/>
    <cellStyle name="40% - Акцент1 2 3 4" xfId="582"/>
    <cellStyle name="40% - Акцент1 2 3 5" xfId="583"/>
    <cellStyle name="40% - Акцент1 2 3 6" xfId="584"/>
    <cellStyle name="40% - Акцент1 2 3 7" xfId="585"/>
    <cellStyle name="40% - Акцент1 2 3 8" xfId="586"/>
    <cellStyle name="40% - Акцент1 2 3 9" xfId="587"/>
    <cellStyle name="40% - Акцент1 2 4" xfId="588"/>
    <cellStyle name="40% - Акцент1 2 4 10" xfId="589"/>
    <cellStyle name="40% - Акцент1 2 4 11" xfId="590"/>
    <cellStyle name="40% - Акцент1 2 4 2" xfId="591"/>
    <cellStyle name="40% - Акцент1 2 4 3" xfId="592"/>
    <cellStyle name="40% - Акцент1 2 4 4" xfId="593"/>
    <cellStyle name="40% - Акцент1 2 4 5" xfId="594"/>
    <cellStyle name="40% - Акцент1 2 4 6" xfId="595"/>
    <cellStyle name="40% - Акцент1 2 4 7" xfId="596"/>
    <cellStyle name="40% - Акцент1 2 4 8" xfId="597"/>
    <cellStyle name="40% - Акцент1 2 4 9" xfId="598"/>
    <cellStyle name="40% - Акцент1 2 4_Прайс Билдж розница от 03.07.17." xfId="599"/>
    <cellStyle name="40% - Акцент1 2 5" xfId="600"/>
    <cellStyle name="40% - Акцент1 2 6" xfId="601"/>
    <cellStyle name="40% - Акцент1 2 7" xfId="602"/>
    <cellStyle name="40% - Акцент1 2 8" xfId="603"/>
    <cellStyle name="40% - Акцент1 2 9" xfId="604"/>
    <cellStyle name="40% - Акцент1 2_инструмент" xfId="605"/>
    <cellStyle name="40% - Акцент1 3" xfId="606"/>
    <cellStyle name="40% - Акцент1 3 10" xfId="607"/>
    <cellStyle name="40% - Акцент1 3 11" xfId="608"/>
    <cellStyle name="40% - Акцент1 3 2" xfId="609"/>
    <cellStyle name="40% - Акцент1 3 3" xfId="610"/>
    <cellStyle name="40% - Акцент1 3 4" xfId="611"/>
    <cellStyle name="40% - Акцент1 3 5" xfId="612"/>
    <cellStyle name="40% - Акцент1 3 6" xfId="613"/>
    <cellStyle name="40% - Акцент1 3 7" xfId="614"/>
    <cellStyle name="40% - Акцент1 3 8" xfId="615"/>
    <cellStyle name="40% - Акцент1 3 9" xfId="616"/>
    <cellStyle name="40% - Акцент1 3_Прайс Билдж розница от 03.07.17." xfId="617"/>
    <cellStyle name="40% - Акцент2" xfId="618" builtinId="35" customBuiltin="1"/>
    <cellStyle name="40% - Акцент2 2" xfId="619"/>
    <cellStyle name="40% - Акцент2 2 10" xfId="620"/>
    <cellStyle name="40% - Акцент2 2 11" xfId="621"/>
    <cellStyle name="40% - Акцент2 2 12" xfId="622"/>
    <cellStyle name="40% - Акцент2 2 13" xfId="623"/>
    <cellStyle name="40% - Акцент2 2 14" xfId="624"/>
    <cellStyle name="40% - Акцент2 2 2" xfId="625"/>
    <cellStyle name="40% - Акцент2 2 2 10" xfId="626"/>
    <cellStyle name="40% - Акцент2 2 2 11" xfId="627"/>
    <cellStyle name="40% - Акцент2 2 2 2" xfId="628"/>
    <cellStyle name="40% - Акцент2 2 2 3" xfId="629"/>
    <cellStyle name="40% - Акцент2 2 2 4" xfId="630"/>
    <cellStyle name="40% - Акцент2 2 2 5" xfId="631"/>
    <cellStyle name="40% - Акцент2 2 2 6" xfId="632"/>
    <cellStyle name="40% - Акцент2 2 2 7" xfId="633"/>
    <cellStyle name="40% - Акцент2 2 2 8" xfId="634"/>
    <cellStyle name="40% - Акцент2 2 2 9" xfId="635"/>
    <cellStyle name="40% - Акцент2 2 2_Прайс Билдж розница от 03.07.17." xfId="636"/>
    <cellStyle name="40% - Акцент2 2 3" xfId="637"/>
    <cellStyle name="40% - Акцент2 2 3 10" xfId="638"/>
    <cellStyle name="40% - Акцент2 2 3 11" xfId="639"/>
    <cellStyle name="40% - Акцент2 2 3 2" xfId="640"/>
    <cellStyle name="40% - Акцент2 2 3 3" xfId="641"/>
    <cellStyle name="40% - Акцент2 2 3 4" xfId="642"/>
    <cellStyle name="40% - Акцент2 2 3 5" xfId="643"/>
    <cellStyle name="40% - Акцент2 2 3 6" xfId="644"/>
    <cellStyle name="40% - Акцент2 2 3 7" xfId="645"/>
    <cellStyle name="40% - Акцент2 2 3 8" xfId="646"/>
    <cellStyle name="40% - Акцент2 2 3 9" xfId="647"/>
    <cellStyle name="40% - Акцент2 2 4" xfId="648"/>
    <cellStyle name="40% - Акцент2 2 4 10" xfId="649"/>
    <cellStyle name="40% - Акцент2 2 4 11" xfId="650"/>
    <cellStyle name="40% - Акцент2 2 4 2" xfId="651"/>
    <cellStyle name="40% - Акцент2 2 4 3" xfId="652"/>
    <cellStyle name="40% - Акцент2 2 4 4" xfId="653"/>
    <cellStyle name="40% - Акцент2 2 4 5" xfId="654"/>
    <cellStyle name="40% - Акцент2 2 4 6" xfId="655"/>
    <cellStyle name="40% - Акцент2 2 4 7" xfId="656"/>
    <cellStyle name="40% - Акцент2 2 4 8" xfId="657"/>
    <cellStyle name="40% - Акцент2 2 4 9" xfId="658"/>
    <cellStyle name="40% - Акцент2 2 4_Прайс Билдж розница от 03.07.17." xfId="659"/>
    <cellStyle name="40% - Акцент2 2 5" xfId="660"/>
    <cellStyle name="40% - Акцент2 2 6" xfId="661"/>
    <cellStyle name="40% - Акцент2 2 7" xfId="662"/>
    <cellStyle name="40% - Акцент2 2 8" xfId="663"/>
    <cellStyle name="40% - Акцент2 2 9" xfId="664"/>
    <cellStyle name="40% - Акцент2 2_инструмент" xfId="665"/>
    <cellStyle name="40% - Акцент2 3" xfId="666"/>
    <cellStyle name="40% - Акцент2 3 10" xfId="667"/>
    <cellStyle name="40% - Акцент2 3 11" xfId="668"/>
    <cellStyle name="40% - Акцент2 3 2" xfId="669"/>
    <cellStyle name="40% - Акцент2 3 3" xfId="670"/>
    <cellStyle name="40% - Акцент2 3 4" xfId="671"/>
    <cellStyle name="40% - Акцент2 3 5" xfId="672"/>
    <cellStyle name="40% - Акцент2 3 6" xfId="673"/>
    <cellStyle name="40% - Акцент2 3 7" xfId="674"/>
    <cellStyle name="40% - Акцент2 3 8" xfId="675"/>
    <cellStyle name="40% - Акцент2 3 9" xfId="676"/>
    <cellStyle name="40% - Акцент2 3_Прайс Билдж розница от 03.07.17." xfId="677"/>
    <cellStyle name="40% - Акцент3" xfId="678" builtinId="39" customBuiltin="1"/>
    <cellStyle name="40% - Акцент3 2" xfId="679"/>
    <cellStyle name="40% - Акцент3 2 10" xfId="680"/>
    <cellStyle name="40% - Акцент3 2 11" xfId="681"/>
    <cellStyle name="40% - Акцент3 2 12" xfId="682"/>
    <cellStyle name="40% - Акцент3 2 13" xfId="683"/>
    <cellStyle name="40% - Акцент3 2 14" xfId="684"/>
    <cellStyle name="40% - Акцент3 2 2" xfId="685"/>
    <cellStyle name="40% - Акцент3 2 2 10" xfId="686"/>
    <cellStyle name="40% - Акцент3 2 2 11" xfId="687"/>
    <cellStyle name="40% - Акцент3 2 2 2" xfId="688"/>
    <cellStyle name="40% - Акцент3 2 2 3" xfId="689"/>
    <cellStyle name="40% - Акцент3 2 2 4" xfId="690"/>
    <cellStyle name="40% - Акцент3 2 2 5" xfId="691"/>
    <cellStyle name="40% - Акцент3 2 2 6" xfId="692"/>
    <cellStyle name="40% - Акцент3 2 2 7" xfId="693"/>
    <cellStyle name="40% - Акцент3 2 2 8" xfId="694"/>
    <cellStyle name="40% - Акцент3 2 2 9" xfId="695"/>
    <cellStyle name="40% - Акцент3 2 2_Прайс Билдж розница от 03.07.17." xfId="696"/>
    <cellStyle name="40% - Акцент3 2 3" xfId="697"/>
    <cellStyle name="40% - Акцент3 2 3 10" xfId="698"/>
    <cellStyle name="40% - Акцент3 2 3 11" xfId="699"/>
    <cellStyle name="40% - Акцент3 2 3 2" xfId="700"/>
    <cellStyle name="40% - Акцент3 2 3 3" xfId="701"/>
    <cellStyle name="40% - Акцент3 2 3 4" xfId="702"/>
    <cellStyle name="40% - Акцент3 2 3 5" xfId="703"/>
    <cellStyle name="40% - Акцент3 2 3 6" xfId="704"/>
    <cellStyle name="40% - Акцент3 2 3 7" xfId="705"/>
    <cellStyle name="40% - Акцент3 2 3 8" xfId="706"/>
    <cellStyle name="40% - Акцент3 2 3 9" xfId="707"/>
    <cellStyle name="40% - Акцент3 2 4" xfId="708"/>
    <cellStyle name="40% - Акцент3 2 4 10" xfId="709"/>
    <cellStyle name="40% - Акцент3 2 4 11" xfId="710"/>
    <cellStyle name="40% - Акцент3 2 4 2" xfId="711"/>
    <cellStyle name="40% - Акцент3 2 4 3" xfId="712"/>
    <cellStyle name="40% - Акцент3 2 4 4" xfId="713"/>
    <cellStyle name="40% - Акцент3 2 4 5" xfId="714"/>
    <cellStyle name="40% - Акцент3 2 4 6" xfId="715"/>
    <cellStyle name="40% - Акцент3 2 4 7" xfId="716"/>
    <cellStyle name="40% - Акцент3 2 4 8" xfId="717"/>
    <cellStyle name="40% - Акцент3 2 4 9" xfId="718"/>
    <cellStyle name="40% - Акцент3 2 4_Прайс Билдж розница от 03.07.17." xfId="719"/>
    <cellStyle name="40% - Акцент3 2 5" xfId="720"/>
    <cellStyle name="40% - Акцент3 2 6" xfId="721"/>
    <cellStyle name="40% - Акцент3 2 7" xfId="722"/>
    <cellStyle name="40% - Акцент3 2 8" xfId="723"/>
    <cellStyle name="40% - Акцент3 2 9" xfId="724"/>
    <cellStyle name="40% - Акцент3 2_инструмент" xfId="725"/>
    <cellStyle name="40% - Акцент3 3" xfId="726"/>
    <cellStyle name="40% - Акцент3 3 10" xfId="727"/>
    <cellStyle name="40% - Акцент3 3 11" xfId="728"/>
    <cellStyle name="40% - Акцент3 3 2" xfId="729"/>
    <cellStyle name="40% - Акцент3 3 3" xfId="730"/>
    <cellStyle name="40% - Акцент3 3 4" xfId="731"/>
    <cellStyle name="40% - Акцент3 3 5" xfId="732"/>
    <cellStyle name="40% - Акцент3 3 6" xfId="733"/>
    <cellStyle name="40% - Акцент3 3 7" xfId="734"/>
    <cellStyle name="40% - Акцент3 3 8" xfId="735"/>
    <cellStyle name="40% - Акцент3 3 9" xfId="736"/>
    <cellStyle name="40% - Акцент3 3_Прайс Билдж розница от 03.07.17." xfId="737"/>
    <cellStyle name="40% - Акцент4" xfId="738" builtinId="43" customBuiltin="1"/>
    <cellStyle name="40% - Акцент4 2" xfId="739"/>
    <cellStyle name="40% - Акцент4 2 10" xfId="740"/>
    <cellStyle name="40% - Акцент4 2 11" xfId="741"/>
    <cellStyle name="40% - Акцент4 2 12" xfId="742"/>
    <cellStyle name="40% - Акцент4 2 13" xfId="743"/>
    <cellStyle name="40% - Акцент4 2 14" xfId="744"/>
    <cellStyle name="40% - Акцент4 2 2" xfId="745"/>
    <cellStyle name="40% - Акцент4 2 2 10" xfId="746"/>
    <cellStyle name="40% - Акцент4 2 2 11" xfId="747"/>
    <cellStyle name="40% - Акцент4 2 2 2" xfId="748"/>
    <cellStyle name="40% - Акцент4 2 2 3" xfId="749"/>
    <cellStyle name="40% - Акцент4 2 2 4" xfId="750"/>
    <cellStyle name="40% - Акцент4 2 2 5" xfId="751"/>
    <cellStyle name="40% - Акцент4 2 2 6" xfId="752"/>
    <cellStyle name="40% - Акцент4 2 2 7" xfId="753"/>
    <cellStyle name="40% - Акцент4 2 2 8" xfId="754"/>
    <cellStyle name="40% - Акцент4 2 2 9" xfId="755"/>
    <cellStyle name="40% - Акцент4 2 2_Прайс Билдж розница от 03.07.17." xfId="756"/>
    <cellStyle name="40% - Акцент4 2 3" xfId="757"/>
    <cellStyle name="40% - Акцент4 2 3 10" xfId="758"/>
    <cellStyle name="40% - Акцент4 2 3 11" xfId="759"/>
    <cellStyle name="40% - Акцент4 2 3 2" xfId="760"/>
    <cellStyle name="40% - Акцент4 2 3 3" xfId="761"/>
    <cellStyle name="40% - Акцент4 2 3 4" xfId="762"/>
    <cellStyle name="40% - Акцент4 2 3 5" xfId="763"/>
    <cellStyle name="40% - Акцент4 2 3 6" xfId="764"/>
    <cellStyle name="40% - Акцент4 2 3 7" xfId="765"/>
    <cellStyle name="40% - Акцент4 2 3 8" xfId="766"/>
    <cellStyle name="40% - Акцент4 2 3 9" xfId="767"/>
    <cellStyle name="40% - Акцент4 2 4" xfId="768"/>
    <cellStyle name="40% - Акцент4 2 4 10" xfId="769"/>
    <cellStyle name="40% - Акцент4 2 4 11" xfId="770"/>
    <cellStyle name="40% - Акцент4 2 4 2" xfId="771"/>
    <cellStyle name="40% - Акцент4 2 4 3" xfId="772"/>
    <cellStyle name="40% - Акцент4 2 4 4" xfId="773"/>
    <cellStyle name="40% - Акцент4 2 4 5" xfId="774"/>
    <cellStyle name="40% - Акцент4 2 4 6" xfId="775"/>
    <cellStyle name="40% - Акцент4 2 4 7" xfId="776"/>
    <cellStyle name="40% - Акцент4 2 4 8" xfId="777"/>
    <cellStyle name="40% - Акцент4 2 4 9" xfId="778"/>
    <cellStyle name="40% - Акцент4 2 4_Прайс Билдж розница от 03.07.17." xfId="779"/>
    <cellStyle name="40% - Акцент4 2 5" xfId="780"/>
    <cellStyle name="40% - Акцент4 2 6" xfId="781"/>
    <cellStyle name="40% - Акцент4 2 7" xfId="782"/>
    <cellStyle name="40% - Акцент4 2 8" xfId="783"/>
    <cellStyle name="40% - Акцент4 2 9" xfId="784"/>
    <cellStyle name="40% - Акцент4 2_инструмент" xfId="785"/>
    <cellStyle name="40% - Акцент4 3" xfId="786"/>
    <cellStyle name="40% - Акцент4 3 10" xfId="787"/>
    <cellStyle name="40% - Акцент4 3 11" xfId="788"/>
    <cellStyle name="40% - Акцент4 3 2" xfId="789"/>
    <cellStyle name="40% - Акцент4 3 3" xfId="790"/>
    <cellStyle name="40% - Акцент4 3 4" xfId="791"/>
    <cellStyle name="40% - Акцент4 3 5" xfId="792"/>
    <cellStyle name="40% - Акцент4 3 6" xfId="793"/>
    <cellStyle name="40% - Акцент4 3 7" xfId="794"/>
    <cellStyle name="40% - Акцент4 3 8" xfId="795"/>
    <cellStyle name="40% - Акцент4 3 9" xfId="796"/>
    <cellStyle name="40% - Акцент4 3_Прайс Билдж розница от 03.07.17." xfId="797"/>
    <cellStyle name="40% - Акцент5" xfId="798" builtinId="47" customBuiltin="1"/>
    <cellStyle name="40% - Акцент5 2" xfId="799"/>
    <cellStyle name="40% - Акцент5 2 10" xfId="800"/>
    <cellStyle name="40% - Акцент5 2 11" xfId="801"/>
    <cellStyle name="40% - Акцент5 2 12" xfId="802"/>
    <cellStyle name="40% - Акцент5 2 13" xfId="803"/>
    <cellStyle name="40% - Акцент5 2 14" xfId="804"/>
    <cellStyle name="40% - Акцент5 2 2" xfId="805"/>
    <cellStyle name="40% - Акцент5 2 2 10" xfId="806"/>
    <cellStyle name="40% - Акцент5 2 2 11" xfId="807"/>
    <cellStyle name="40% - Акцент5 2 2 2" xfId="808"/>
    <cellStyle name="40% - Акцент5 2 2 3" xfId="809"/>
    <cellStyle name="40% - Акцент5 2 2 4" xfId="810"/>
    <cellStyle name="40% - Акцент5 2 2 5" xfId="811"/>
    <cellStyle name="40% - Акцент5 2 2 6" xfId="812"/>
    <cellStyle name="40% - Акцент5 2 2 7" xfId="813"/>
    <cellStyle name="40% - Акцент5 2 2 8" xfId="814"/>
    <cellStyle name="40% - Акцент5 2 2 9" xfId="815"/>
    <cellStyle name="40% - Акцент5 2 2_Прайс Билдж розница от 03.07.17." xfId="816"/>
    <cellStyle name="40% - Акцент5 2 3" xfId="817"/>
    <cellStyle name="40% - Акцент5 2 3 10" xfId="818"/>
    <cellStyle name="40% - Акцент5 2 3 11" xfId="819"/>
    <cellStyle name="40% - Акцент5 2 3 2" xfId="820"/>
    <cellStyle name="40% - Акцент5 2 3 3" xfId="821"/>
    <cellStyle name="40% - Акцент5 2 3 4" xfId="822"/>
    <cellStyle name="40% - Акцент5 2 3 5" xfId="823"/>
    <cellStyle name="40% - Акцент5 2 3 6" xfId="824"/>
    <cellStyle name="40% - Акцент5 2 3 7" xfId="825"/>
    <cellStyle name="40% - Акцент5 2 3 8" xfId="826"/>
    <cellStyle name="40% - Акцент5 2 3 9" xfId="827"/>
    <cellStyle name="40% - Акцент5 2 4" xfId="828"/>
    <cellStyle name="40% - Акцент5 2 4 10" xfId="829"/>
    <cellStyle name="40% - Акцент5 2 4 11" xfId="830"/>
    <cellStyle name="40% - Акцент5 2 4 2" xfId="831"/>
    <cellStyle name="40% - Акцент5 2 4 3" xfId="832"/>
    <cellStyle name="40% - Акцент5 2 4 4" xfId="833"/>
    <cellStyle name="40% - Акцент5 2 4 5" xfId="834"/>
    <cellStyle name="40% - Акцент5 2 4 6" xfId="835"/>
    <cellStyle name="40% - Акцент5 2 4 7" xfId="836"/>
    <cellStyle name="40% - Акцент5 2 4 8" xfId="837"/>
    <cellStyle name="40% - Акцент5 2 4 9" xfId="838"/>
    <cellStyle name="40% - Акцент5 2 4_Прайс Билдж розница от 03.07.17." xfId="839"/>
    <cellStyle name="40% - Акцент5 2 5" xfId="840"/>
    <cellStyle name="40% - Акцент5 2 6" xfId="841"/>
    <cellStyle name="40% - Акцент5 2 7" xfId="842"/>
    <cellStyle name="40% - Акцент5 2 8" xfId="843"/>
    <cellStyle name="40% - Акцент5 2 9" xfId="844"/>
    <cellStyle name="40% - Акцент5 2_инструмент" xfId="845"/>
    <cellStyle name="40% - Акцент5 3" xfId="846"/>
    <cellStyle name="40% - Акцент5 3 10" xfId="847"/>
    <cellStyle name="40% - Акцент5 3 11" xfId="848"/>
    <cellStyle name="40% - Акцент5 3 2" xfId="849"/>
    <cellStyle name="40% - Акцент5 3 3" xfId="850"/>
    <cellStyle name="40% - Акцент5 3 4" xfId="851"/>
    <cellStyle name="40% - Акцент5 3 5" xfId="852"/>
    <cellStyle name="40% - Акцент5 3 6" xfId="853"/>
    <cellStyle name="40% - Акцент5 3 7" xfId="854"/>
    <cellStyle name="40% - Акцент5 3 8" xfId="855"/>
    <cellStyle name="40% - Акцент5 3 9" xfId="856"/>
    <cellStyle name="40% - Акцент5 3_Прайс Билдж розница от 03.07.17." xfId="857"/>
    <cellStyle name="40% - Акцент6" xfId="858" builtinId="51" customBuiltin="1"/>
    <cellStyle name="40% - Акцент6 2" xfId="859"/>
    <cellStyle name="40% - Акцент6 2 10" xfId="860"/>
    <cellStyle name="40% - Акцент6 2 11" xfId="861"/>
    <cellStyle name="40% - Акцент6 2 12" xfId="862"/>
    <cellStyle name="40% - Акцент6 2 13" xfId="863"/>
    <cellStyle name="40% - Акцент6 2 14" xfId="864"/>
    <cellStyle name="40% - Акцент6 2 2" xfId="865"/>
    <cellStyle name="40% - Акцент6 2 2 10" xfId="866"/>
    <cellStyle name="40% - Акцент6 2 2 11" xfId="867"/>
    <cellStyle name="40% - Акцент6 2 2 2" xfId="868"/>
    <cellStyle name="40% - Акцент6 2 2 3" xfId="869"/>
    <cellStyle name="40% - Акцент6 2 2 4" xfId="870"/>
    <cellStyle name="40% - Акцент6 2 2 5" xfId="871"/>
    <cellStyle name="40% - Акцент6 2 2 6" xfId="872"/>
    <cellStyle name="40% - Акцент6 2 2 7" xfId="873"/>
    <cellStyle name="40% - Акцент6 2 2 8" xfId="874"/>
    <cellStyle name="40% - Акцент6 2 2 9" xfId="875"/>
    <cellStyle name="40% - Акцент6 2 2_Прайс Билдж розница от 03.07.17." xfId="876"/>
    <cellStyle name="40% - Акцент6 2 3" xfId="877"/>
    <cellStyle name="40% - Акцент6 2 3 10" xfId="878"/>
    <cellStyle name="40% - Акцент6 2 3 11" xfId="879"/>
    <cellStyle name="40% - Акцент6 2 3 2" xfId="880"/>
    <cellStyle name="40% - Акцент6 2 3 3" xfId="881"/>
    <cellStyle name="40% - Акцент6 2 3 4" xfId="882"/>
    <cellStyle name="40% - Акцент6 2 3 5" xfId="883"/>
    <cellStyle name="40% - Акцент6 2 3 6" xfId="884"/>
    <cellStyle name="40% - Акцент6 2 3 7" xfId="885"/>
    <cellStyle name="40% - Акцент6 2 3 8" xfId="886"/>
    <cellStyle name="40% - Акцент6 2 3 9" xfId="887"/>
    <cellStyle name="40% - Акцент6 2 4" xfId="888"/>
    <cellStyle name="40% - Акцент6 2 4 10" xfId="889"/>
    <cellStyle name="40% - Акцент6 2 4 11" xfId="890"/>
    <cellStyle name="40% - Акцент6 2 4 2" xfId="891"/>
    <cellStyle name="40% - Акцент6 2 4 3" xfId="892"/>
    <cellStyle name="40% - Акцент6 2 4 4" xfId="893"/>
    <cellStyle name="40% - Акцент6 2 4 5" xfId="894"/>
    <cellStyle name="40% - Акцент6 2 4 6" xfId="895"/>
    <cellStyle name="40% - Акцент6 2 4 7" xfId="896"/>
    <cellStyle name="40% - Акцент6 2 4 8" xfId="897"/>
    <cellStyle name="40% - Акцент6 2 4 9" xfId="898"/>
    <cellStyle name="40% - Акцент6 2 4_Прайс Билдж розница от 03.07.17." xfId="899"/>
    <cellStyle name="40% - Акцент6 2 5" xfId="900"/>
    <cellStyle name="40% - Акцент6 2 6" xfId="901"/>
    <cellStyle name="40% - Акцент6 2 7" xfId="902"/>
    <cellStyle name="40% - Акцент6 2 8" xfId="903"/>
    <cellStyle name="40% - Акцент6 2 9" xfId="904"/>
    <cellStyle name="40% - Акцент6 2_инструмент" xfId="905"/>
    <cellStyle name="40% - Акцент6 3" xfId="906"/>
    <cellStyle name="40% - Акцент6 3 10" xfId="907"/>
    <cellStyle name="40% - Акцент6 3 11" xfId="908"/>
    <cellStyle name="40% - Акцент6 3 2" xfId="909"/>
    <cellStyle name="40% - Акцент6 3 3" xfId="910"/>
    <cellStyle name="40% - Акцент6 3 4" xfId="911"/>
    <cellStyle name="40% - Акцент6 3 5" xfId="912"/>
    <cellStyle name="40% - Акцент6 3 6" xfId="913"/>
    <cellStyle name="40% - Акцент6 3 7" xfId="914"/>
    <cellStyle name="40% - Акцент6 3 8" xfId="915"/>
    <cellStyle name="40% - Акцент6 3 9" xfId="916"/>
    <cellStyle name="40% - Акцент6 3_Прайс Билдж розница от 03.07.17." xfId="917"/>
    <cellStyle name="60% - Акцент1" xfId="918" builtinId="32" customBuiltin="1"/>
    <cellStyle name="60% - Акцент1 2" xfId="919"/>
    <cellStyle name="60% - Акцент1 2 2" xfId="920"/>
    <cellStyle name="60% - Акцент1 2 3" xfId="921"/>
    <cellStyle name="60% - Акцент1 2 4" xfId="922"/>
    <cellStyle name="60% - Акцент1 2_Прайс Билдж розница от 03.07.17." xfId="923"/>
    <cellStyle name="60% - Акцент1 3" xfId="924"/>
    <cellStyle name="60% - Акцент2" xfId="925" builtinId="36" customBuiltin="1"/>
    <cellStyle name="60% - Акцент2 2" xfId="926"/>
    <cellStyle name="60% - Акцент2 2 2" xfId="927"/>
    <cellStyle name="60% - Акцент2 2 3" xfId="928"/>
    <cellStyle name="60% - Акцент2 2 4" xfId="929"/>
    <cellStyle name="60% - Акцент2 2_Прайс Билдж розница от 03.07.17." xfId="930"/>
    <cellStyle name="60% - Акцент2 3" xfId="931"/>
    <cellStyle name="60% - Акцент3" xfId="932" builtinId="40" customBuiltin="1"/>
    <cellStyle name="60% - Акцент3 2" xfId="933"/>
    <cellStyle name="60% - Акцент3 2 2" xfId="934"/>
    <cellStyle name="60% - Акцент3 2 3" xfId="935"/>
    <cellStyle name="60% - Акцент3 2 4" xfId="936"/>
    <cellStyle name="60% - Акцент3 2_Прайс Билдж розница от 03.07.17." xfId="937"/>
    <cellStyle name="60% - Акцент3 3" xfId="938"/>
    <cellStyle name="60% - Акцент4" xfId="939" builtinId="44" customBuiltin="1"/>
    <cellStyle name="60% - Акцент4 2" xfId="940"/>
    <cellStyle name="60% - Акцент4 2 2" xfId="941"/>
    <cellStyle name="60% - Акцент4 2 3" xfId="942"/>
    <cellStyle name="60% - Акцент4 2 4" xfId="943"/>
    <cellStyle name="60% - Акцент4 2_Прайс Билдж розница от 03.07.17." xfId="944"/>
    <cellStyle name="60% - Акцент4 3" xfId="945"/>
    <cellStyle name="60% - Акцент5" xfId="946" builtinId="48" customBuiltin="1"/>
    <cellStyle name="60% - Акцент5 2" xfId="947"/>
    <cellStyle name="60% - Акцент5 2 2" xfId="948"/>
    <cellStyle name="60% - Акцент5 2 3" xfId="949"/>
    <cellStyle name="60% - Акцент5 2 4" xfId="950"/>
    <cellStyle name="60% - Акцент5 2_Прайс Билдж розница от 03.07.17." xfId="951"/>
    <cellStyle name="60% - Акцент5 3" xfId="952"/>
    <cellStyle name="60% - Акцент6" xfId="953" builtinId="52" customBuiltin="1"/>
    <cellStyle name="60% - Акцент6 2" xfId="954"/>
    <cellStyle name="60% - Акцент6 2 2" xfId="955"/>
    <cellStyle name="60% - Акцент6 2 3" xfId="956"/>
    <cellStyle name="60% - Акцент6 2 4" xfId="957"/>
    <cellStyle name="60% - Акцент6 2_Прайс Билдж розница от 03.07.17." xfId="958"/>
    <cellStyle name="60% - Акцент6 3" xfId="959"/>
    <cellStyle name="Euro" xfId="960"/>
    <cellStyle name="Euro 10" xfId="961"/>
    <cellStyle name="Euro 11" xfId="962"/>
    <cellStyle name="Euro 12" xfId="963"/>
    <cellStyle name="Euro 13" xfId="964"/>
    <cellStyle name="Euro 14" xfId="965"/>
    <cellStyle name="Euro 2" xfId="966"/>
    <cellStyle name="Euro 3" xfId="967"/>
    <cellStyle name="Euro 4" xfId="968"/>
    <cellStyle name="Euro 5" xfId="969"/>
    <cellStyle name="Euro 6" xfId="970"/>
    <cellStyle name="Euro 7" xfId="971"/>
    <cellStyle name="Euro 8" xfId="972"/>
    <cellStyle name="Euro 9" xfId="973"/>
    <cellStyle name="Euro_Прайс Билдж металлочерепица от 09.08.17" xfId="974"/>
    <cellStyle name="Excel Built-in Normal" xfId="975"/>
    <cellStyle name="Excel Built-in Normal 10" xfId="976"/>
    <cellStyle name="Excel Built-in Normal 11" xfId="977"/>
    <cellStyle name="Excel Built-in Normal 2" xfId="978"/>
    <cellStyle name="Excel Built-in Normal 3" xfId="979"/>
    <cellStyle name="Excel Built-in Normal 4" xfId="980"/>
    <cellStyle name="Excel Built-in Normal 5" xfId="981"/>
    <cellStyle name="Excel Built-in Normal 6" xfId="982"/>
    <cellStyle name="Excel Built-in Normal 7" xfId="983"/>
    <cellStyle name="Excel Built-in Normal 8" xfId="984"/>
    <cellStyle name="Excel Built-in Normal 9" xfId="985"/>
    <cellStyle name="Normal 2" xfId="986"/>
    <cellStyle name="Normal 2 10" xfId="987"/>
    <cellStyle name="Normal 2 11" xfId="988"/>
    <cellStyle name="Normal 2 2" xfId="989"/>
    <cellStyle name="Normal 2 3" xfId="990"/>
    <cellStyle name="Normal 2 4" xfId="991"/>
    <cellStyle name="Normal 2 5" xfId="992"/>
    <cellStyle name="Normal 2 6" xfId="993"/>
    <cellStyle name="Normal 2 7" xfId="994"/>
    <cellStyle name="Normal 2 8" xfId="995"/>
    <cellStyle name="Normal 2 9" xfId="996"/>
    <cellStyle name="Normal_Sheet1" xfId="997"/>
    <cellStyle name="Standaard 10" xfId="998"/>
    <cellStyle name="Standaard 10 2" xfId="999"/>
    <cellStyle name="Standaard 10 3" xfId="1000"/>
    <cellStyle name="Standaard 10 4" xfId="1001"/>
    <cellStyle name="Standaard 10_Прайс Билдж розница от 03.07.17." xfId="1002"/>
    <cellStyle name="Standaard 11" xfId="1003"/>
    <cellStyle name="Standaard 11 2" xfId="1004"/>
    <cellStyle name="Standaard 11 3" xfId="1005"/>
    <cellStyle name="Standaard 11 4" xfId="1006"/>
    <cellStyle name="Standaard 11_Прайс Билдж розница от 03.07.17." xfId="1007"/>
    <cellStyle name="Standaard 12" xfId="1008"/>
    <cellStyle name="Standaard 12 2" xfId="1009"/>
    <cellStyle name="Standaard 12 3" xfId="1010"/>
    <cellStyle name="Standaard 12 4" xfId="1011"/>
    <cellStyle name="Standaard 12_Прайс Билдж розница от 03.07.17." xfId="1012"/>
    <cellStyle name="Standaard 2" xfId="1013"/>
    <cellStyle name="Standaard 2 2" xfId="1014"/>
    <cellStyle name="Standaard 2 3" xfId="1015"/>
    <cellStyle name="Standaard 2 4" xfId="1016"/>
    <cellStyle name="Standaard 2_Прайс Билдж розница от 03.07.17." xfId="1017"/>
    <cellStyle name="Standaard 3" xfId="1018"/>
    <cellStyle name="Standaard 3 10" xfId="1019"/>
    <cellStyle name="Standaard 3 11" xfId="1020"/>
    <cellStyle name="Standaard 3 12" xfId="1021"/>
    <cellStyle name="Standaard 3 13" xfId="1022"/>
    <cellStyle name="Standaard 3 14" xfId="1023"/>
    <cellStyle name="Standaard 3 2" xfId="1024"/>
    <cellStyle name="Standaard 3 3" xfId="1025"/>
    <cellStyle name="Standaard 3 4" xfId="1026"/>
    <cellStyle name="Standaard 3 5" xfId="1027"/>
    <cellStyle name="Standaard 3 6" xfId="1028"/>
    <cellStyle name="Standaard 3 7" xfId="1029"/>
    <cellStyle name="Standaard 3 8" xfId="1030"/>
    <cellStyle name="Standaard 3 9" xfId="1031"/>
    <cellStyle name="Standaard 3_Вентиляция Krovent 16.06.15" xfId="1032"/>
    <cellStyle name="Standaard 4" xfId="1033"/>
    <cellStyle name="Standaard 4 2" xfId="1034"/>
    <cellStyle name="Standaard 4 3" xfId="1035"/>
    <cellStyle name="Standaard 4 4" xfId="1036"/>
    <cellStyle name="Standaard 4_Прайс Билдж розница от 03.07.17." xfId="1037"/>
    <cellStyle name="Standaard 5" xfId="1038"/>
    <cellStyle name="Standaard 5 2" xfId="1039"/>
    <cellStyle name="Standaard 5 3" xfId="1040"/>
    <cellStyle name="Standaard 5 4" xfId="1041"/>
    <cellStyle name="Standaard 5_Прайс Билдж розница от 03.07.17." xfId="1042"/>
    <cellStyle name="Standaard 6" xfId="1043"/>
    <cellStyle name="Standaard 6 2" xfId="1044"/>
    <cellStyle name="Standaard 6 3" xfId="1045"/>
    <cellStyle name="Standaard 6 4" xfId="1046"/>
    <cellStyle name="Standaard 6_Прайс Билдж розница от 03.07.17." xfId="1047"/>
    <cellStyle name="Standaard 7" xfId="1048"/>
    <cellStyle name="Standaard 7 2" xfId="1049"/>
    <cellStyle name="Standaard 7 3" xfId="1050"/>
    <cellStyle name="Standaard 7 4" xfId="1051"/>
    <cellStyle name="Standaard 7_Прайс Билдж розница от 03.07.17." xfId="1052"/>
    <cellStyle name="Standaard 8" xfId="1053"/>
    <cellStyle name="Standaard 8 10" xfId="1054"/>
    <cellStyle name="Standaard 8 11" xfId="1055"/>
    <cellStyle name="Standaard 8 12" xfId="1056"/>
    <cellStyle name="Standaard 8 13" xfId="1057"/>
    <cellStyle name="Standaard 8 14" xfId="1058"/>
    <cellStyle name="Standaard 8 2" xfId="1059"/>
    <cellStyle name="Standaard 8 3" xfId="1060"/>
    <cellStyle name="Standaard 8 4" xfId="1061"/>
    <cellStyle name="Standaard 8 5" xfId="1062"/>
    <cellStyle name="Standaard 8 6" xfId="1063"/>
    <cellStyle name="Standaard 8 7" xfId="1064"/>
    <cellStyle name="Standaard 8 8" xfId="1065"/>
    <cellStyle name="Standaard 8 9" xfId="1066"/>
    <cellStyle name="Standaard 8_Вентиляция Krovent 16.06.15" xfId="1067"/>
    <cellStyle name="Standaard 9" xfId="1068"/>
    <cellStyle name="Standaard 9 2" xfId="1069"/>
    <cellStyle name="Standaard 9 3" xfId="1070"/>
    <cellStyle name="Standaard 9 4" xfId="1071"/>
    <cellStyle name="Standaard 9_Прайс Билдж розница от 03.07.17." xfId="1072"/>
    <cellStyle name="Акцент1" xfId="1073" builtinId="29" customBuiltin="1"/>
    <cellStyle name="Акцент1 2" xfId="1074"/>
    <cellStyle name="Акцент1 2 2" xfId="1075"/>
    <cellStyle name="Акцент1 2 3" xfId="1076"/>
    <cellStyle name="Акцент1 2 4" xfId="1077"/>
    <cellStyle name="Акцент1 2_Прайс Билдж розница от 03.07.17." xfId="1078"/>
    <cellStyle name="Акцент1 3" xfId="1079"/>
    <cellStyle name="Акцент2" xfId="1080" builtinId="33" customBuiltin="1"/>
    <cellStyle name="Акцент2 2" xfId="1081"/>
    <cellStyle name="Акцент2 2 2" xfId="1082"/>
    <cellStyle name="Акцент2 2 3" xfId="1083"/>
    <cellStyle name="Акцент2 2 4" xfId="1084"/>
    <cellStyle name="Акцент2 2_Прайс Билдж розница от 03.07.17." xfId="1085"/>
    <cellStyle name="Акцент2 3" xfId="1086"/>
    <cellStyle name="Акцент3" xfId="1087" builtinId="37" customBuiltin="1"/>
    <cellStyle name="Акцент3 2" xfId="1088"/>
    <cellStyle name="Акцент3 2 2" xfId="1089"/>
    <cellStyle name="Акцент3 2 3" xfId="1090"/>
    <cellStyle name="Акцент3 2 4" xfId="1091"/>
    <cellStyle name="Акцент3 2_Прайс Билдж розница от 03.07.17." xfId="1092"/>
    <cellStyle name="Акцент3 3" xfId="1093"/>
    <cellStyle name="Акцент4" xfId="1094" builtinId="41" customBuiltin="1"/>
    <cellStyle name="Акцент4 2" xfId="1095"/>
    <cellStyle name="Акцент4 2 2" xfId="1096"/>
    <cellStyle name="Акцент4 2 3" xfId="1097"/>
    <cellStyle name="Акцент4 2 4" xfId="1098"/>
    <cellStyle name="Акцент4 2_Прайс Билдж розница от 03.07.17." xfId="1099"/>
    <cellStyle name="Акцент4 3" xfId="1100"/>
    <cellStyle name="Акцент5" xfId="1101" builtinId="45" customBuiltin="1"/>
    <cellStyle name="Акцент5 2" xfId="1102"/>
    <cellStyle name="Акцент5 2 2" xfId="1103"/>
    <cellStyle name="Акцент5 2 3" xfId="1104"/>
    <cellStyle name="Акцент5 2 4" xfId="1105"/>
    <cellStyle name="Акцент5 2_Прайс Билдж розница от 03.07.17." xfId="1106"/>
    <cellStyle name="Акцент5 3" xfId="1107"/>
    <cellStyle name="Акцент6" xfId="1108" builtinId="49" customBuiltin="1"/>
    <cellStyle name="Акцент6 2" xfId="1109"/>
    <cellStyle name="Акцент6 2 2" xfId="1110"/>
    <cellStyle name="Акцент6 2 3" xfId="1111"/>
    <cellStyle name="Акцент6 2 4" xfId="1112"/>
    <cellStyle name="Акцент6 2_Прайс Билдж розница от 03.07.17." xfId="1113"/>
    <cellStyle name="Акцент6 3" xfId="1114"/>
    <cellStyle name="Ввод " xfId="1115" builtinId="20" customBuiltin="1"/>
    <cellStyle name="Ввод  2" xfId="1116"/>
    <cellStyle name="Ввод  2 2" xfId="1117"/>
    <cellStyle name="Ввод  2 3" xfId="1118"/>
    <cellStyle name="Ввод  2 4" xfId="1119"/>
    <cellStyle name="Ввод  2_Прайс Билдж розница от 03.07.17." xfId="1120"/>
    <cellStyle name="Ввод  3" xfId="1121"/>
    <cellStyle name="Вывод" xfId="1122" builtinId="21" customBuiltin="1"/>
    <cellStyle name="Вывод 2" xfId="1123"/>
    <cellStyle name="Вывод 2 2" xfId="1124"/>
    <cellStyle name="Вывод 2 3" xfId="1125"/>
    <cellStyle name="Вывод 2 4" xfId="1126"/>
    <cellStyle name="Вывод 2_Прайс Билдж розница от 03.07.17." xfId="1127"/>
    <cellStyle name="Вывод 3" xfId="1128"/>
    <cellStyle name="Вычисление" xfId="1129" builtinId="22" customBuiltin="1"/>
    <cellStyle name="Вычисление 2" xfId="1130"/>
    <cellStyle name="Вычисление 2 2" xfId="1131"/>
    <cellStyle name="Вычисление 2 3" xfId="1132"/>
    <cellStyle name="Вычисление 2 4" xfId="1133"/>
    <cellStyle name="Вычисление 2_Прайс Билдж розница от 03.07.17." xfId="1134"/>
    <cellStyle name="Вычисление 3" xfId="1135"/>
    <cellStyle name="Гиперссылка 10" xfId="1136"/>
    <cellStyle name="Гиперссылка 11" xfId="1137"/>
    <cellStyle name="Гиперссылка 12" xfId="1138"/>
    <cellStyle name="Гиперссылка 13" xfId="1139"/>
    <cellStyle name="Гиперссылка 14" xfId="1140"/>
    <cellStyle name="Гиперссылка 2" xfId="1141"/>
    <cellStyle name="Гиперссылка 2 10" xfId="1142"/>
    <cellStyle name="Гиперссылка 2 11" xfId="1143"/>
    <cellStyle name="Гиперссылка 2 12" xfId="1144"/>
    <cellStyle name="Гиперссылка 2 2" xfId="1145"/>
    <cellStyle name="Гиперссылка 2 3" xfId="1146"/>
    <cellStyle name="Гиперссылка 2 4" xfId="1147"/>
    <cellStyle name="Гиперссылка 2 5" xfId="1148"/>
    <cellStyle name="Гиперссылка 2 6" xfId="1149"/>
    <cellStyle name="Гиперссылка 2 7" xfId="1150"/>
    <cellStyle name="Гиперссылка 2 8" xfId="1151"/>
    <cellStyle name="Гиперссылка 2 9" xfId="1152"/>
    <cellStyle name="Гиперссылка 3" xfId="1153"/>
    <cellStyle name="Гиперссылка 3 10" xfId="1154"/>
    <cellStyle name="Гиперссылка 3 11" xfId="1155"/>
    <cellStyle name="Гиперссылка 3 2" xfId="1156"/>
    <cellStyle name="Гиперссылка 3 3" xfId="1157"/>
    <cellStyle name="Гиперссылка 3 4" xfId="1158"/>
    <cellStyle name="Гиперссылка 3 5" xfId="1159"/>
    <cellStyle name="Гиперссылка 3 6" xfId="1160"/>
    <cellStyle name="Гиперссылка 3 7" xfId="1161"/>
    <cellStyle name="Гиперссылка 3 8" xfId="1162"/>
    <cellStyle name="Гиперссылка 3 9" xfId="1163"/>
    <cellStyle name="Гиперссылка 3_Прайс Билдж розница от 03.07.17." xfId="1164"/>
    <cellStyle name="Гиперссылка 4" xfId="1165"/>
    <cellStyle name="Гиперссылка 5" xfId="1166"/>
    <cellStyle name="Гиперссылка 6" xfId="1167"/>
    <cellStyle name="Гиперссылка 7" xfId="1168"/>
    <cellStyle name="Гиперссылка 8" xfId="1169"/>
    <cellStyle name="Гиперссылка 9" xfId="1170"/>
    <cellStyle name="Денежный 2" xfId="1171"/>
    <cellStyle name="Заголовок 1" xfId="1172" builtinId="16" customBuiltin="1"/>
    <cellStyle name="Заголовок 1 2" xfId="1173"/>
    <cellStyle name="Заголовок 1 3" xfId="1174"/>
    <cellStyle name="Заголовок 2" xfId="1175" builtinId="17" customBuiltin="1"/>
    <cellStyle name="Заголовок 2 2" xfId="1176"/>
    <cellStyle name="Заголовок 2 3" xfId="1177"/>
    <cellStyle name="Заголовок 3" xfId="1178" builtinId="18" customBuiltin="1"/>
    <cellStyle name="Заголовок 3 2" xfId="1179"/>
    <cellStyle name="Заголовок 3 3" xfId="1180"/>
    <cellStyle name="Заголовок 4" xfId="1181" builtinId="19" customBuiltin="1"/>
    <cellStyle name="Заголовок 4 2" xfId="1182"/>
    <cellStyle name="Заголовок 4 3" xfId="1183"/>
    <cellStyle name="Заголовок сводной таблицы" xfId="1184"/>
    <cellStyle name="Итог" xfId="1185" builtinId="25" customBuiltin="1"/>
    <cellStyle name="Итог 2" xfId="1186"/>
    <cellStyle name="Итог 3" xfId="1187"/>
    <cellStyle name="Категория сводной таблицы" xfId="1188"/>
    <cellStyle name="Контрольная ячейка" xfId="1189" builtinId="23" customBuiltin="1"/>
    <cellStyle name="Контрольная ячейка 2" xfId="1190"/>
    <cellStyle name="Контрольная ячейка 2 2" xfId="1191"/>
    <cellStyle name="Контрольная ячейка 2 3" xfId="1192"/>
    <cellStyle name="Контрольная ячейка 2 4" xfId="1193"/>
    <cellStyle name="Контрольная ячейка 2_Прайс Билдж розница от 03.07.17." xfId="1194"/>
    <cellStyle name="Контрольная ячейка 3" xfId="1195"/>
    <cellStyle name="Название" xfId="1196" builtinId="15" customBuiltin="1"/>
    <cellStyle name="Название 2" xfId="1197"/>
    <cellStyle name="Название 3" xfId="1198"/>
    <cellStyle name="Нейтральный" xfId="1199" builtinId="28" customBuiltin="1"/>
    <cellStyle name="Нейтральный 2" xfId="1200"/>
    <cellStyle name="Нейтральный 2 2" xfId="1201"/>
    <cellStyle name="Нейтральный 2 3" xfId="1202"/>
    <cellStyle name="Нейтральный 2 4" xfId="1203"/>
    <cellStyle name="Нейтральный 2_Прайс Билдж розница от 03.07.17." xfId="1204"/>
    <cellStyle name="Нейтральный 3" xfId="1205"/>
    <cellStyle name="Обычный" xfId="0" builtinId="0"/>
    <cellStyle name="Обычный 10" xfId="1206"/>
    <cellStyle name="Обычный 10 10" xfId="1207"/>
    <cellStyle name="Обычный 10 11" xfId="1208"/>
    <cellStyle name="Обычный 10 12" xfId="1209"/>
    <cellStyle name="Обычный 10 2" xfId="1210"/>
    <cellStyle name="Обычный 10 2 10" xfId="1211"/>
    <cellStyle name="Обычный 10 2 11" xfId="1212"/>
    <cellStyle name="Обычный 10 2 2" xfId="1213"/>
    <cellStyle name="Обычный 10 2 3" xfId="1214"/>
    <cellStyle name="Обычный 10 2 4" xfId="1215"/>
    <cellStyle name="Обычный 10 2 5" xfId="1216"/>
    <cellStyle name="Обычный 10 2 6" xfId="1217"/>
    <cellStyle name="Обычный 10 2 7" xfId="1218"/>
    <cellStyle name="Обычный 10 2 8" xfId="1219"/>
    <cellStyle name="Обычный 10 2 9" xfId="1220"/>
    <cellStyle name="Обычный 10 3" xfId="1221"/>
    <cellStyle name="Обычный 10 4" xfId="1222"/>
    <cellStyle name="Обычный 10 5" xfId="1223"/>
    <cellStyle name="Обычный 10 6" xfId="1224"/>
    <cellStyle name="Обычный 10 7" xfId="1225"/>
    <cellStyle name="Обычный 10 8" xfId="1226"/>
    <cellStyle name="Обычный 10 9" xfId="1227"/>
    <cellStyle name="Обычный 10_инструмент" xfId="1228"/>
    <cellStyle name="Обычный 11" xfId="1229"/>
    <cellStyle name="Обычный 11 10" xfId="1230"/>
    <cellStyle name="Обычный 11 11" xfId="1231"/>
    <cellStyle name="Обычный 11 12" xfId="1232"/>
    <cellStyle name="Обычный 11 13" xfId="1233"/>
    <cellStyle name="Обычный 11 2" xfId="1234"/>
    <cellStyle name="Обычный 11 3" xfId="1235"/>
    <cellStyle name="Обычный 11 4" xfId="1236"/>
    <cellStyle name="Обычный 11 5" xfId="1237"/>
    <cellStyle name="Обычный 11 6" xfId="1238"/>
    <cellStyle name="Обычный 11 7" xfId="1239"/>
    <cellStyle name="Обычный 11 8" xfId="1240"/>
    <cellStyle name="Обычный 11 9" xfId="1241"/>
    <cellStyle name="Обычный 11_Прайс Билдж дилерА от 02.12.15" xfId="1242"/>
    <cellStyle name="Обычный 12" xfId="1243"/>
    <cellStyle name="Обычный 12 10" xfId="1244"/>
    <cellStyle name="Обычный 12 11" xfId="1245"/>
    <cellStyle name="Обычный 12 2" xfId="1246"/>
    <cellStyle name="Обычный 12 3" xfId="1247"/>
    <cellStyle name="Обычный 12 4" xfId="1248"/>
    <cellStyle name="Обычный 12 5" xfId="1249"/>
    <cellStyle name="Обычный 12 6" xfId="1250"/>
    <cellStyle name="Обычный 12 7" xfId="1251"/>
    <cellStyle name="Обычный 12 8" xfId="1252"/>
    <cellStyle name="Обычный 12 9" xfId="1253"/>
    <cellStyle name="Обычный 13" xfId="1254"/>
    <cellStyle name="Обычный 13 10" xfId="1255"/>
    <cellStyle name="Обычный 13 11" xfId="1256"/>
    <cellStyle name="Обычный 13 2" xfId="1257"/>
    <cellStyle name="Обычный 13 3" xfId="1258"/>
    <cellStyle name="Обычный 13 4" xfId="1259"/>
    <cellStyle name="Обычный 13 5" xfId="1260"/>
    <cellStyle name="Обычный 13 6" xfId="1261"/>
    <cellStyle name="Обычный 13 7" xfId="1262"/>
    <cellStyle name="Обычный 13 8" xfId="1263"/>
    <cellStyle name="Обычный 13 9" xfId="1264"/>
    <cellStyle name="Обычный 14" xfId="1265"/>
    <cellStyle name="Обычный 14 10" xfId="1266"/>
    <cellStyle name="Обычный 14 11" xfId="1267"/>
    <cellStyle name="Обычный 14 12" xfId="1268"/>
    <cellStyle name="Обычный 14 2" xfId="1269"/>
    <cellStyle name="Обычный 14 3" xfId="1270"/>
    <cellStyle name="Обычный 14 4" xfId="1271"/>
    <cellStyle name="Обычный 14 5" xfId="1272"/>
    <cellStyle name="Обычный 14 6" xfId="1273"/>
    <cellStyle name="Обычный 14 7" xfId="1274"/>
    <cellStyle name="Обычный 14 8" xfId="1275"/>
    <cellStyle name="Обычный 14 9" xfId="1276"/>
    <cellStyle name="Обычный 14_Прайс Билдж дилерА от 02.12.15" xfId="1277"/>
    <cellStyle name="Обычный 15" xfId="1278"/>
    <cellStyle name="Обычный 15 10" xfId="1279"/>
    <cellStyle name="Обычный 15 11" xfId="1280"/>
    <cellStyle name="Обычный 15 12" xfId="1281"/>
    <cellStyle name="Обычный 15 2" xfId="1282"/>
    <cellStyle name="Обычный 15 3" xfId="1283"/>
    <cellStyle name="Обычный 15 4" xfId="1284"/>
    <cellStyle name="Обычный 15 5" xfId="1285"/>
    <cellStyle name="Обычный 15 6" xfId="1286"/>
    <cellStyle name="Обычный 15 7" xfId="1287"/>
    <cellStyle name="Обычный 15 8" xfId="1288"/>
    <cellStyle name="Обычный 15 9" xfId="1289"/>
    <cellStyle name="Обычный 16" xfId="1290"/>
    <cellStyle name="Обычный 16 10" xfId="1291"/>
    <cellStyle name="Обычный 16 11" xfId="1292"/>
    <cellStyle name="Обычный 16 2" xfId="1293"/>
    <cellStyle name="Обычный 16 3" xfId="1294"/>
    <cellStyle name="Обычный 16 4" xfId="1295"/>
    <cellStyle name="Обычный 16 5" xfId="1296"/>
    <cellStyle name="Обычный 16 6" xfId="1297"/>
    <cellStyle name="Обычный 16 7" xfId="1298"/>
    <cellStyle name="Обычный 16 8" xfId="1299"/>
    <cellStyle name="Обычный 16 9" xfId="1300"/>
    <cellStyle name="Обычный 17" xfId="1301"/>
    <cellStyle name="Обычный 17 10" xfId="1302"/>
    <cellStyle name="Обычный 17 11" xfId="1303"/>
    <cellStyle name="Обычный 17 2" xfId="1304"/>
    <cellStyle name="Обычный 17 3" xfId="1305"/>
    <cellStyle name="Обычный 17 4" xfId="1306"/>
    <cellStyle name="Обычный 17 5" xfId="1307"/>
    <cellStyle name="Обычный 17 6" xfId="1308"/>
    <cellStyle name="Обычный 17 7" xfId="1309"/>
    <cellStyle name="Обычный 17 8" xfId="1310"/>
    <cellStyle name="Обычный 17 9" xfId="1311"/>
    <cellStyle name="Обычный 18" xfId="1312"/>
    <cellStyle name="Обычный 18 10" xfId="1313"/>
    <cellStyle name="Обычный 18 11" xfId="1314"/>
    <cellStyle name="Обычный 18 2" xfId="1315"/>
    <cellStyle name="Обычный 18 3" xfId="1316"/>
    <cellStyle name="Обычный 18 4" xfId="1317"/>
    <cellStyle name="Обычный 18 5" xfId="1318"/>
    <cellStyle name="Обычный 18 6" xfId="1319"/>
    <cellStyle name="Обычный 18 7" xfId="1320"/>
    <cellStyle name="Обычный 18 8" xfId="1321"/>
    <cellStyle name="Обычный 18 9" xfId="1322"/>
    <cellStyle name="Обычный 19" xfId="1323"/>
    <cellStyle name="Обычный 19 10" xfId="1324"/>
    <cellStyle name="Обычный 19 11" xfId="1325"/>
    <cellStyle name="Обычный 19 2" xfId="1326"/>
    <cellStyle name="Обычный 19 3" xfId="1327"/>
    <cellStyle name="Обычный 19 4" xfId="1328"/>
    <cellStyle name="Обычный 19 5" xfId="1329"/>
    <cellStyle name="Обычный 19 6" xfId="1330"/>
    <cellStyle name="Обычный 19 7" xfId="1331"/>
    <cellStyle name="Обычный 19 8" xfId="1332"/>
    <cellStyle name="Обычный 19 9" xfId="1333"/>
    <cellStyle name="Обычный 2" xfId="1334"/>
    <cellStyle name="Обычный 2 2" xfId="1335"/>
    <cellStyle name="Обычный 2 2 10" xfId="1336"/>
    <cellStyle name="Обычный 2 2 11" xfId="1337"/>
    <cellStyle name="Обычный 2 2 12" xfId="1338"/>
    <cellStyle name="Обычный 2 2 13" xfId="1339"/>
    <cellStyle name="Обычный 2 2 2" xfId="1340"/>
    <cellStyle name="Обычный 2 2 2 2" xfId="1341"/>
    <cellStyle name="Обычный 2 2 2_Прайс Билдж розница от 21.07.15" xfId="1342"/>
    <cellStyle name="Обычный 2 2 3" xfId="1343"/>
    <cellStyle name="Обычный 2 2 4" xfId="1344"/>
    <cellStyle name="Обычный 2 2 5" xfId="1345"/>
    <cellStyle name="Обычный 2 2 6" xfId="1346"/>
    <cellStyle name="Обычный 2 2 7" xfId="1347"/>
    <cellStyle name="Обычный 2 2 8" xfId="1348"/>
    <cellStyle name="Обычный 2 2 9" xfId="1349"/>
    <cellStyle name="Обычный 2 2_Вентиляция Krovent 16.06.15" xfId="1350"/>
    <cellStyle name="Обычный 2 3" xfId="1351"/>
    <cellStyle name="Обычный 2 3 10" xfId="1352"/>
    <cellStyle name="Обычный 2 3 11" xfId="1353"/>
    <cellStyle name="Обычный 2 3 2" xfId="1354"/>
    <cellStyle name="Обычный 2 3 3" xfId="1355"/>
    <cellStyle name="Обычный 2 3 4" xfId="1356"/>
    <cellStyle name="Обычный 2 3 5" xfId="1357"/>
    <cellStyle name="Обычный 2 3 6" xfId="1358"/>
    <cellStyle name="Обычный 2 3 7" xfId="1359"/>
    <cellStyle name="Обычный 2 3 8" xfId="1360"/>
    <cellStyle name="Обычный 2 3 9" xfId="1361"/>
    <cellStyle name="Обычный 2 3_Прайс Билдж розница от 03.07.17." xfId="1362"/>
    <cellStyle name="Обычный 2 4" xfId="1363"/>
    <cellStyle name="Обычный 2_Аквасток 1" xfId="1364"/>
    <cellStyle name="Обычный 20" xfId="1365"/>
    <cellStyle name="Обычный 20 10" xfId="1366"/>
    <cellStyle name="Обычный 20 11" xfId="1367"/>
    <cellStyle name="Обычный 20 2" xfId="1368"/>
    <cellStyle name="Обычный 20 3" xfId="1369"/>
    <cellStyle name="Обычный 20 4" xfId="1370"/>
    <cellStyle name="Обычный 20 5" xfId="1371"/>
    <cellStyle name="Обычный 20 6" xfId="1372"/>
    <cellStyle name="Обычный 20 7" xfId="1373"/>
    <cellStyle name="Обычный 20 8" xfId="1374"/>
    <cellStyle name="Обычный 20 9" xfId="1375"/>
    <cellStyle name="Обычный 21" xfId="1376"/>
    <cellStyle name="Обычный 21 10" xfId="1377"/>
    <cellStyle name="Обычный 21 11" xfId="1378"/>
    <cellStyle name="Обычный 21 2" xfId="1379"/>
    <cellStyle name="Обычный 21 3" xfId="1380"/>
    <cellStyle name="Обычный 21 4" xfId="1381"/>
    <cellStyle name="Обычный 21 5" xfId="1382"/>
    <cellStyle name="Обычный 21 6" xfId="1383"/>
    <cellStyle name="Обычный 21 7" xfId="1384"/>
    <cellStyle name="Обычный 21 8" xfId="1385"/>
    <cellStyle name="Обычный 21 9" xfId="1386"/>
    <cellStyle name="Обычный 22" xfId="1387"/>
    <cellStyle name="Обычный 22 10" xfId="1388"/>
    <cellStyle name="Обычный 22 11" xfId="1389"/>
    <cellStyle name="Обычный 22 2" xfId="1390"/>
    <cellStyle name="Обычный 22 3" xfId="1391"/>
    <cellStyle name="Обычный 22 4" xfId="1392"/>
    <cellStyle name="Обычный 22 5" xfId="1393"/>
    <cellStyle name="Обычный 22 6" xfId="1394"/>
    <cellStyle name="Обычный 22 7" xfId="1395"/>
    <cellStyle name="Обычный 22 8" xfId="1396"/>
    <cellStyle name="Обычный 22 9" xfId="1397"/>
    <cellStyle name="Обычный 23" xfId="1398"/>
    <cellStyle name="Обычный 23 10" xfId="1399"/>
    <cellStyle name="Обычный 23 11" xfId="1400"/>
    <cellStyle name="Обычный 23 2" xfId="1401"/>
    <cellStyle name="Обычный 23 3" xfId="1402"/>
    <cellStyle name="Обычный 23 4" xfId="1403"/>
    <cellStyle name="Обычный 23 5" xfId="1404"/>
    <cellStyle name="Обычный 23 6" xfId="1405"/>
    <cellStyle name="Обычный 23 7" xfId="1406"/>
    <cellStyle name="Обычный 23 8" xfId="1407"/>
    <cellStyle name="Обычный 23 9" xfId="1408"/>
    <cellStyle name="Обычный 24" xfId="1409"/>
    <cellStyle name="Обычный 25" xfId="1410"/>
    <cellStyle name="Обычный 26" xfId="1411"/>
    <cellStyle name="Обычный 26 10" xfId="1412"/>
    <cellStyle name="Обычный 26 11" xfId="1413"/>
    <cellStyle name="Обычный 26 2" xfId="1414"/>
    <cellStyle name="Обычный 26 3" xfId="1415"/>
    <cellStyle name="Обычный 26 4" xfId="1416"/>
    <cellStyle name="Обычный 26 5" xfId="1417"/>
    <cellStyle name="Обычный 26 6" xfId="1418"/>
    <cellStyle name="Обычный 26 7" xfId="1419"/>
    <cellStyle name="Обычный 26 8" xfId="1420"/>
    <cellStyle name="Обычный 26 9" xfId="1421"/>
    <cellStyle name="Обычный 3" xfId="1422"/>
    <cellStyle name="Обычный 3 2" xfId="1423"/>
    <cellStyle name="Обычный 3_Прайс Билдж дилер АСЗ от 05.10.15" xfId="1424"/>
    <cellStyle name="Обычный 30" xfId="1425"/>
    <cellStyle name="Обычный 4" xfId="1426"/>
    <cellStyle name="Обычный 4 2" xfId="1427"/>
    <cellStyle name="Обычный 4 3" xfId="1428"/>
    <cellStyle name="Обычный 4 4" xfId="1429"/>
    <cellStyle name="Обычный 4_~2131575" xfId="1430"/>
    <cellStyle name="Обычный 5" xfId="1431"/>
    <cellStyle name="Обычный 5 2" xfId="1432"/>
    <cellStyle name="Обычный 6" xfId="1433"/>
    <cellStyle name="Обычный 6 10" xfId="1434"/>
    <cellStyle name="Обычный 6 11" xfId="1435"/>
    <cellStyle name="Обычный 6 12" xfId="1436"/>
    <cellStyle name="Обычный 6 13" xfId="1437"/>
    <cellStyle name="Обычный 6 14" xfId="1438"/>
    <cellStyle name="Обычный 6 15" xfId="1439"/>
    <cellStyle name="Обычный 6 2" xfId="1440"/>
    <cellStyle name="Обычный 6 3" xfId="1441"/>
    <cellStyle name="Обычный 6 3 10" xfId="1442"/>
    <cellStyle name="Обычный 6 3 11" xfId="1443"/>
    <cellStyle name="Обычный 6 3 2" xfId="1444"/>
    <cellStyle name="Обычный 6 3 3" xfId="1445"/>
    <cellStyle name="Обычный 6 3 4" xfId="1446"/>
    <cellStyle name="Обычный 6 3 5" xfId="1447"/>
    <cellStyle name="Обычный 6 3 6" xfId="1448"/>
    <cellStyle name="Обычный 6 3 7" xfId="1449"/>
    <cellStyle name="Обычный 6 3 8" xfId="1450"/>
    <cellStyle name="Обычный 6 3 9" xfId="1451"/>
    <cellStyle name="Обычный 6 4" xfId="1452"/>
    <cellStyle name="Обычный 6 5" xfId="1453"/>
    <cellStyle name="Обычный 6 5 10" xfId="1454"/>
    <cellStyle name="Обычный 6 5 11" xfId="1455"/>
    <cellStyle name="Обычный 6 5 2" xfId="1456"/>
    <cellStyle name="Обычный 6 5 3" xfId="1457"/>
    <cellStyle name="Обычный 6 5 4" xfId="1458"/>
    <cellStyle name="Обычный 6 5 5" xfId="1459"/>
    <cellStyle name="Обычный 6 5 6" xfId="1460"/>
    <cellStyle name="Обычный 6 5 7" xfId="1461"/>
    <cellStyle name="Обычный 6 5 8" xfId="1462"/>
    <cellStyle name="Обычный 6 5 9" xfId="1463"/>
    <cellStyle name="Обычный 6 6" xfId="1464"/>
    <cellStyle name="Обычный 6 7" xfId="1465"/>
    <cellStyle name="Обычный 6 8" xfId="1466"/>
    <cellStyle name="Обычный 6 9" xfId="1467"/>
    <cellStyle name="Обычный 6_инструмент" xfId="1468"/>
    <cellStyle name="Обычный 7" xfId="1469"/>
    <cellStyle name="Обычный 7 10" xfId="1470"/>
    <cellStyle name="Обычный 7 11" xfId="1471"/>
    <cellStyle name="Обычный 7 12" xfId="1472"/>
    <cellStyle name="Обычный 7 2" xfId="1473"/>
    <cellStyle name="Обычный 7 2 10" xfId="1474"/>
    <cellStyle name="Обычный 7 2 11" xfId="1475"/>
    <cellStyle name="Обычный 7 2 2" xfId="1476"/>
    <cellStyle name="Обычный 7 2 3" xfId="1477"/>
    <cellStyle name="Обычный 7 2 4" xfId="1478"/>
    <cellStyle name="Обычный 7 2 5" xfId="1479"/>
    <cellStyle name="Обычный 7 2 6" xfId="1480"/>
    <cellStyle name="Обычный 7 2 7" xfId="1481"/>
    <cellStyle name="Обычный 7 2 8" xfId="1482"/>
    <cellStyle name="Обычный 7 2 9" xfId="1483"/>
    <cellStyle name="Обычный 7 3" xfId="1484"/>
    <cellStyle name="Обычный 7 4" xfId="1485"/>
    <cellStyle name="Обычный 7 5" xfId="1486"/>
    <cellStyle name="Обычный 7 6" xfId="1487"/>
    <cellStyle name="Обычный 7 7" xfId="1488"/>
    <cellStyle name="Обычный 7 8" xfId="1489"/>
    <cellStyle name="Обычный 7 9" xfId="1490"/>
    <cellStyle name="Обычный 7_инструмент" xfId="1491"/>
    <cellStyle name="Обычный 8" xfId="1492"/>
    <cellStyle name="Обычный 8 10" xfId="1493"/>
    <cellStyle name="Обычный 8 11" xfId="1494"/>
    <cellStyle name="Обычный 8 12" xfId="1495"/>
    <cellStyle name="Обычный 8 2" xfId="1496"/>
    <cellStyle name="Обычный 8 2 10" xfId="1497"/>
    <cellStyle name="Обычный 8 2 11" xfId="1498"/>
    <cellStyle name="Обычный 8 2 2" xfId="1499"/>
    <cellStyle name="Обычный 8 2 3" xfId="1500"/>
    <cellStyle name="Обычный 8 2 4" xfId="1501"/>
    <cellStyle name="Обычный 8 2 5" xfId="1502"/>
    <cellStyle name="Обычный 8 2 6" xfId="1503"/>
    <cellStyle name="Обычный 8 2 7" xfId="1504"/>
    <cellStyle name="Обычный 8 2 8" xfId="1505"/>
    <cellStyle name="Обычный 8 2 9" xfId="1506"/>
    <cellStyle name="Обычный 8 3" xfId="1507"/>
    <cellStyle name="Обычный 8 4" xfId="1508"/>
    <cellStyle name="Обычный 8 5" xfId="1509"/>
    <cellStyle name="Обычный 8 6" xfId="1510"/>
    <cellStyle name="Обычный 8 7" xfId="1511"/>
    <cellStyle name="Обычный 8 8" xfId="1512"/>
    <cellStyle name="Обычный 8 9" xfId="1513"/>
    <cellStyle name="Обычный 8_инструмент" xfId="1514"/>
    <cellStyle name="Обычный 9" xfId="1515"/>
    <cellStyle name="Обычный 9 10" xfId="1516"/>
    <cellStyle name="Обычный 9 11" xfId="1517"/>
    <cellStyle name="Обычный 9 12" xfId="1518"/>
    <cellStyle name="Обычный 9 13" xfId="1519"/>
    <cellStyle name="Обычный 9 14" xfId="1520"/>
    <cellStyle name="Обычный 9 15" xfId="1521"/>
    <cellStyle name="Обычный 9 16" xfId="1522"/>
    <cellStyle name="Обычный 9 17" xfId="1523"/>
    <cellStyle name="Обычный 9 18" xfId="1524"/>
    <cellStyle name="Обычный 9 19" xfId="1525"/>
    <cellStyle name="Обычный 9 2" xfId="1526"/>
    <cellStyle name="Обычный 9 2 10" xfId="1527"/>
    <cellStyle name="Обычный 9 2 11" xfId="1528"/>
    <cellStyle name="Обычный 9 2 2" xfId="1529"/>
    <cellStyle name="Обычный 9 2 3" xfId="1530"/>
    <cellStyle name="Обычный 9 2 4" xfId="1531"/>
    <cellStyle name="Обычный 9 2 5" xfId="1532"/>
    <cellStyle name="Обычный 9 2 6" xfId="1533"/>
    <cellStyle name="Обычный 9 2 7" xfId="1534"/>
    <cellStyle name="Обычный 9 2 8" xfId="1535"/>
    <cellStyle name="Обычный 9 2 9" xfId="1536"/>
    <cellStyle name="Обычный 9 20" xfId="1537"/>
    <cellStyle name="Обычный 9 3" xfId="1538"/>
    <cellStyle name="Обычный 9 3 10" xfId="1539"/>
    <cellStyle name="Обычный 9 3 11" xfId="1540"/>
    <cellStyle name="Обычный 9 3 2" xfId="1541"/>
    <cellStyle name="Обычный 9 3 3" xfId="1542"/>
    <cellStyle name="Обычный 9 3 4" xfId="1543"/>
    <cellStyle name="Обычный 9 3 5" xfId="1544"/>
    <cellStyle name="Обычный 9 3 6" xfId="1545"/>
    <cellStyle name="Обычный 9 3 7" xfId="1546"/>
    <cellStyle name="Обычный 9 3 8" xfId="1547"/>
    <cellStyle name="Обычный 9 3 9" xfId="1548"/>
    <cellStyle name="Обычный 9 4" xfId="1549"/>
    <cellStyle name="Обычный 9 4 10" xfId="1550"/>
    <cellStyle name="Обычный 9 4 11" xfId="1551"/>
    <cellStyle name="Обычный 9 4 2" xfId="1552"/>
    <cellStyle name="Обычный 9 4 3" xfId="1553"/>
    <cellStyle name="Обычный 9 4 4" xfId="1554"/>
    <cellStyle name="Обычный 9 4 5" xfId="1555"/>
    <cellStyle name="Обычный 9 4 6" xfId="1556"/>
    <cellStyle name="Обычный 9 4 7" xfId="1557"/>
    <cellStyle name="Обычный 9 4 8" xfId="1558"/>
    <cellStyle name="Обычный 9 4 9" xfId="1559"/>
    <cellStyle name="Обычный 9 5" xfId="1560"/>
    <cellStyle name="Обычный 9 5 10" xfId="1561"/>
    <cellStyle name="Обычный 9 5 11" xfId="1562"/>
    <cellStyle name="Обычный 9 5 2" xfId="1563"/>
    <cellStyle name="Обычный 9 5 3" xfId="1564"/>
    <cellStyle name="Обычный 9 5 4" xfId="1565"/>
    <cellStyle name="Обычный 9 5 5" xfId="1566"/>
    <cellStyle name="Обычный 9 5 6" xfId="1567"/>
    <cellStyle name="Обычный 9 5 7" xfId="1568"/>
    <cellStyle name="Обычный 9 5 8" xfId="1569"/>
    <cellStyle name="Обычный 9 5 9" xfId="1570"/>
    <cellStyle name="Обычный 9 6" xfId="1571"/>
    <cellStyle name="Обычный 9 6 10" xfId="1572"/>
    <cellStyle name="Обычный 9 6 11" xfId="1573"/>
    <cellStyle name="Обычный 9 6 2" xfId="1574"/>
    <cellStyle name="Обычный 9 6 3" xfId="1575"/>
    <cellStyle name="Обычный 9 6 4" xfId="1576"/>
    <cellStyle name="Обычный 9 6 5" xfId="1577"/>
    <cellStyle name="Обычный 9 6 6" xfId="1578"/>
    <cellStyle name="Обычный 9 6 7" xfId="1579"/>
    <cellStyle name="Обычный 9 6 8" xfId="1580"/>
    <cellStyle name="Обычный 9 6 9" xfId="1581"/>
    <cellStyle name="Обычный 9 7" xfId="1582"/>
    <cellStyle name="Обычный 9 7 10" xfId="1583"/>
    <cellStyle name="Обычный 9 7 11" xfId="1584"/>
    <cellStyle name="Обычный 9 7 2" xfId="1585"/>
    <cellStyle name="Обычный 9 7 3" xfId="1586"/>
    <cellStyle name="Обычный 9 7 4" xfId="1587"/>
    <cellStyle name="Обычный 9 7 5" xfId="1588"/>
    <cellStyle name="Обычный 9 7 6" xfId="1589"/>
    <cellStyle name="Обычный 9 7 7" xfId="1590"/>
    <cellStyle name="Обычный 9 7 8" xfId="1591"/>
    <cellStyle name="Обычный 9 7 9" xfId="1592"/>
    <cellStyle name="Обычный 9 8" xfId="1593"/>
    <cellStyle name="Обычный 9 8 10" xfId="1594"/>
    <cellStyle name="Обычный 9 8 11" xfId="1595"/>
    <cellStyle name="Обычный 9 8 2" xfId="1596"/>
    <cellStyle name="Обычный 9 8 3" xfId="1597"/>
    <cellStyle name="Обычный 9 8 4" xfId="1598"/>
    <cellStyle name="Обычный 9 8 5" xfId="1599"/>
    <cellStyle name="Обычный 9 8 6" xfId="1600"/>
    <cellStyle name="Обычный 9 8 7" xfId="1601"/>
    <cellStyle name="Обычный 9 8 8" xfId="1602"/>
    <cellStyle name="Обычный 9 8 9" xfId="1603"/>
    <cellStyle name="Обычный 9 9" xfId="1604"/>
    <cellStyle name="Обычный 9 9 10" xfId="1605"/>
    <cellStyle name="Обычный 9 9 11" xfId="1606"/>
    <cellStyle name="Обычный 9 9 2" xfId="1607"/>
    <cellStyle name="Обычный 9 9 3" xfId="1608"/>
    <cellStyle name="Обычный 9 9 4" xfId="1609"/>
    <cellStyle name="Обычный 9 9 5" xfId="1610"/>
    <cellStyle name="Обычный 9 9 6" xfId="1611"/>
    <cellStyle name="Обычный 9 9 7" xfId="1612"/>
    <cellStyle name="Обычный 9 9 8" xfId="1613"/>
    <cellStyle name="Обычный 9 9 9" xfId="1614"/>
    <cellStyle name="Обычный 9_инструмент" xfId="1615"/>
    <cellStyle name="Плохой" xfId="1616" builtinId="27" customBuiltin="1"/>
    <cellStyle name="Плохой 2" xfId="1617"/>
    <cellStyle name="Плохой 2 2" xfId="1618"/>
    <cellStyle name="Плохой 2 3" xfId="1619"/>
    <cellStyle name="Плохой 2 4" xfId="1620"/>
    <cellStyle name="Плохой 2_Прайс Билдж розница от 03.07.17." xfId="1621"/>
    <cellStyle name="Плохой 3" xfId="1622"/>
    <cellStyle name="Пояснение" xfId="1623" builtinId="53" customBuiltin="1"/>
    <cellStyle name="Пояснение 2" xfId="1624"/>
    <cellStyle name="Пояснение 3" xfId="1625"/>
    <cellStyle name="Примечание" xfId="1626" builtinId="10" customBuiltin="1"/>
    <cellStyle name="Примечание 2" xfId="1627"/>
    <cellStyle name="Примечание 2 2" xfId="1628"/>
    <cellStyle name="Примечание 2 3" xfId="1629"/>
    <cellStyle name="Примечание 2 4" xfId="1630"/>
    <cellStyle name="Примечание 2_Прайс Билдж металлочерепица от 09.08.17" xfId="1631"/>
    <cellStyle name="Примечание 3" xfId="1632"/>
    <cellStyle name="Процентный 2" xfId="1633"/>
    <cellStyle name="Процентный 2 2" xfId="1634"/>
    <cellStyle name="Процентный 2 3" xfId="1635"/>
    <cellStyle name="Процентный 2 4" xfId="1636"/>
    <cellStyle name="Процентный 2_Прайс Билдж металлочерепица от 09.08.17" xfId="1637"/>
    <cellStyle name="Процентный 3" xfId="1638"/>
    <cellStyle name="Процентный 3 2" xfId="1639"/>
    <cellStyle name="Процентный 3 3" xfId="1640"/>
    <cellStyle name="Процентный 3 4" xfId="1641"/>
    <cellStyle name="Процентный 3_Прайс Билдж металлочерепица от 09.08.17" xfId="1642"/>
    <cellStyle name="Процентный 4" xfId="1643"/>
    <cellStyle name="Процентный 4 2" xfId="1644"/>
    <cellStyle name="Процентный 4 3" xfId="1645"/>
    <cellStyle name="Процентный 4_Прайс Билдж металлочерепица от 09.08.17" xfId="1646"/>
    <cellStyle name="Процентный 5" xfId="1647"/>
    <cellStyle name="Процентный 6" xfId="1648"/>
    <cellStyle name="Связанная ячейка" xfId="1649" builtinId="24" customBuiltin="1"/>
    <cellStyle name="Связанная ячейка 2" xfId="1650"/>
    <cellStyle name="Связанная ячейка 3" xfId="1651"/>
    <cellStyle name="Стиль 1" xfId="1652"/>
    <cellStyle name="Стиль 1 10" xfId="1653"/>
    <cellStyle name="Стиль 1 11" xfId="1654"/>
    <cellStyle name="Стиль 1 2" xfId="1655"/>
    <cellStyle name="Стиль 1 3" xfId="1656"/>
    <cellStyle name="Стиль 1 4" xfId="1657"/>
    <cellStyle name="Стиль 1 5" xfId="1658"/>
    <cellStyle name="Стиль 1 6" xfId="1659"/>
    <cellStyle name="Стиль 1 7" xfId="1660"/>
    <cellStyle name="Стиль 1 8" xfId="1661"/>
    <cellStyle name="Стиль 1 9" xfId="1662"/>
    <cellStyle name="Стиль 1_Прайс Билдж металлочерепица от 09.08.17" xfId="1663"/>
    <cellStyle name="Текст предупреждения" xfId="1664" builtinId="11" customBuiltin="1"/>
    <cellStyle name="Текст предупреждения 2" xfId="1665"/>
    <cellStyle name="Текст предупреждения 3" xfId="1666"/>
    <cellStyle name="Финансовый 2" xfId="1667"/>
    <cellStyle name="Финансовый 2 10" xfId="1668"/>
    <cellStyle name="Финансовый 2 11" xfId="1669"/>
    <cellStyle name="Финансовый 2 12" xfId="1670"/>
    <cellStyle name="Финансовый 2 13" xfId="1671"/>
    <cellStyle name="Финансовый 2 14" xfId="1672"/>
    <cellStyle name="Финансовый 2 2" xfId="1673"/>
    <cellStyle name="Финансовый 2 3" xfId="1674"/>
    <cellStyle name="Финансовый 2 4" xfId="1675"/>
    <cellStyle name="Финансовый 2 5" xfId="1676"/>
    <cellStyle name="Финансовый 2 6" xfId="1677"/>
    <cellStyle name="Финансовый 2 7" xfId="1678"/>
    <cellStyle name="Финансовый 2 8" xfId="1679"/>
    <cellStyle name="Финансовый 2 9" xfId="1680"/>
    <cellStyle name="Финансовый 2_Прайс Билдж металлочерепица от 09.08.17" xfId="1681"/>
    <cellStyle name="Финансовый 3" xfId="1682"/>
    <cellStyle name="Финансовый 3 10" xfId="1683"/>
    <cellStyle name="Финансовый 3 11" xfId="1684"/>
    <cellStyle name="Финансовый 3 12" xfId="1685"/>
    <cellStyle name="Финансовый 3 13" xfId="1686"/>
    <cellStyle name="Финансовый 3 2" xfId="1687"/>
    <cellStyle name="Финансовый 3 3" xfId="1688"/>
    <cellStyle name="Финансовый 3 4" xfId="1689"/>
    <cellStyle name="Финансовый 3 5" xfId="1690"/>
    <cellStyle name="Финансовый 3 6" xfId="1691"/>
    <cellStyle name="Финансовый 3 7" xfId="1692"/>
    <cellStyle name="Финансовый 3 8" xfId="1693"/>
    <cellStyle name="Финансовый 3 9" xfId="1694"/>
    <cellStyle name="Финансовый 3_Прайс Билдж металлочерепица от 09.08.17" xfId="1695"/>
    <cellStyle name="Финансовый 4" xfId="1696"/>
    <cellStyle name="Финансовый 4 10" xfId="1697"/>
    <cellStyle name="Финансовый 4 11" xfId="1698"/>
    <cellStyle name="Финансовый 4 12" xfId="1699"/>
    <cellStyle name="Финансовый 4 13" xfId="1700"/>
    <cellStyle name="Финансовый 4 2" xfId="1701"/>
    <cellStyle name="Финансовый 4 2 10" xfId="1702"/>
    <cellStyle name="Финансовый 4 2 11" xfId="1703"/>
    <cellStyle name="Финансовый 4 2 2" xfId="1704"/>
    <cellStyle name="Финансовый 4 2 3" xfId="1705"/>
    <cellStyle name="Финансовый 4 2 4" xfId="1706"/>
    <cellStyle name="Финансовый 4 2 5" xfId="1707"/>
    <cellStyle name="Финансовый 4 2 6" xfId="1708"/>
    <cellStyle name="Финансовый 4 2 7" xfId="1709"/>
    <cellStyle name="Финансовый 4 2 8" xfId="1710"/>
    <cellStyle name="Финансовый 4 2 9" xfId="1711"/>
    <cellStyle name="Финансовый 4 2_Прайс Билдж металлочерепица от 09.08.17" xfId="1712"/>
    <cellStyle name="Финансовый 4 3" xfId="1713"/>
    <cellStyle name="Финансовый 4 4" xfId="1714"/>
    <cellStyle name="Финансовый 4 5" xfId="1715"/>
    <cellStyle name="Финансовый 4 6" xfId="1716"/>
    <cellStyle name="Финансовый 4 7" xfId="1717"/>
    <cellStyle name="Финансовый 4 8" xfId="1718"/>
    <cellStyle name="Финансовый 4 9" xfId="1719"/>
    <cellStyle name="Финансовый 4_Прайс Билдж металлочерепица от 09.08.17" xfId="1720"/>
    <cellStyle name="Хороший" xfId="1721" builtinId="26" customBuiltin="1"/>
    <cellStyle name="Хороший 2" xfId="1722"/>
    <cellStyle name="Хороший 2 2" xfId="1723"/>
    <cellStyle name="Хороший 2 3" xfId="1724"/>
    <cellStyle name="Хороший 2 4" xfId="1725"/>
    <cellStyle name="Хороший 2_Прайс Билдж металлочерепица от 09.08.17" xfId="1726"/>
    <cellStyle name="Хороший 3" xfId="17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57150</xdr:rowOff>
    </xdr:from>
    <xdr:to>
      <xdr:col>0</xdr:col>
      <xdr:colOff>3600450</xdr:colOff>
      <xdr:row>3</xdr:row>
      <xdr:rowOff>190500</xdr:rowOff>
    </xdr:to>
    <xdr:pic>
      <xdr:nvPicPr>
        <xdr:cNvPr id="1024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34099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zoomScale="115" zoomScaleNormal="115" workbookViewId="0">
      <selection activeCell="I46" sqref="I46"/>
    </sheetView>
  </sheetViews>
  <sheetFormatPr defaultColWidth="9.28515625" defaultRowHeight="12.75" x14ac:dyDescent="0.2"/>
  <cols>
    <col min="1" max="1" width="57.42578125" customWidth="1"/>
    <col min="2" max="2" width="11.42578125" customWidth="1"/>
    <col min="3" max="4" width="9.28515625" customWidth="1"/>
    <col min="5" max="7" width="11.7109375" customWidth="1"/>
    <col min="8" max="8" width="0" hidden="1" customWidth="1"/>
  </cols>
  <sheetData>
    <row r="1" spans="1:9" ht="20.25" customHeight="1" x14ac:dyDescent="0.2">
      <c r="B1" s="24" t="s">
        <v>83</v>
      </c>
      <c r="C1" s="1"/>
      <c r="D1" s="1"/>
      <c r="E1" s="1"/>
      <c r="F1" s="1"/>
      <c r="G1" s="1"/>
      <c r="H1" s="4"/>
      <c r="I1" s="4"/>
    </row>
    <row r="2" spans="1:9" ht="17.25" customHeight="1" x14ac:dyDescent="0.2">
      <c r="B2" s="25" t="s">
        <v>84</v>
      </c>
      <c r="C2" s="1"/>
      <c r="D2" s="1"/>
      <c r="E2" s="1"/>
      <c r="F2" s="1"/>
      <c r="G2" s="1"/>
      <c r="H2" s="4"/>
      <c r="I2" s="4"/>
    </row>
    <row r="3" spans="1:9" ht="17.25" customHeight="1" x14ac:dyDescent="0.2">
      <c r="B3" s="25" t="s">
        <v>85</v>
      </c>
      <c r="C3" s="1"/>
      <c r="D3" s="1"/>
      <c r="E3" s="1"/>
      <c r="F3" s="1"/>
      <c r="G3" s="1"/>
      <c r="H3" s="4"/>
      <c r="I3" s="4"/>
    </row>
    <row r="4" spans="1:9" ht="18" customHeight="1" x14ac:dyDescent="0.2">
      <c r="B4" s="26" t="s">
        <v>86</v>
      </c>
      <c r="C4" s="1"/>
      <c r="D4" s="1"/>
      <c r="E4" s="1"/>
      <c r="F4" s="1"/>
      <c r="G4" s="1"/>
      <c r="H4" s="4"/>
      <c r="I4" s="4"/>
    </row>
    <row r="5" spans="1:9" ht="18" customHeight="1" x14ac:dyDescent="0.2">
      <c r="A5" s="5" t="s">
        <v>87</v>
      </c>
      <c r="B5" s="25" t="s">
        <v>88</v>
      </c>
      <c r="C5" s="2"/>
      <c r="D5" s="2"/>
      <c r="E5" s="2"/>
      <c r="F5" s="2"/>
      <c r="G5" s="2"/>
      <c r="H5" s="4"/>
      <c r="I5" s="4"/>
    </row>
    <row r="6" spans="1:9" ht="18" customHeight="1" x14ac:dyDescent="0.2">
      <c r="A6" s="5" t="s">
        <v>23</v>
      </c>
      <c r="B6" s="26" t="s">
        <v>89</v>
      </c>
      <c r="C6" s="2"/>
      <c r="D6" s="2"/>
      <c r="E6" s="2"/>
      <c r="F6" s="2"/>
      <c r="G6" s="2"/>
      <c r="H6" s="4"/>
      <c r="I6" s="4"/>
    </row>
    <row r="7" spans="1:9" ht="18.75" customHeight="1" x14ac:dyDescent="0.2">
      <c r="A7" s="5" t="s">
        <v>22</v>
      </c>
      <c r="B7" s="26" t="s">
        <v>90</v>
      </c>
      <c r="C7" s="2"/>
      <c r="D7" s="2"/>
      <c r="E7" s="2"/>
      <c r="F7" s="2"/>
      <c r="G7" s="2"/>
      <c r="H7" s="4"/>
      <c r="I7" s="4"/>
    </row>
    <row r="8" spans="1:9" ht="54.75" customHeight="1" x14ac:dyDescent="0.2">
      <c r="A8" s="94" t="s">
        <v>26</v>
      </c>
      <c r="B8" s="94"/>
      <c r="C8" s="94"/>
      <c r="D8" s="94"/>
      <c r="E8" s="94"/>
      <c r="F8" s="94"/>
      <c r="G8" s="94"/>
    </row>
    <row r="9" spans="1:9" ht="10.5" customHeight="1" x14ac:dyDescent="0.2">
      <c r="E9" s="88" t="s">
        <v>27</v>
      </c>
      <c r="F9" s="88"/>
      <c r="G9" s="88"/>
    </row>
    <row r="10" spans="1:9" ht="9" customHeight="1" x14ac:dyDescent="0.2">
      <c r="E10" s="95" t="s">
        <v>101</v>
      </c>
      <c r="F10" s="95"/>
      <c r="G10" s="95"/>
    </row>
    <row r="11" spans="1:9" ht="34.5" customHeight="1" x14ac:dyDescent="0.2">
      <c r="A11" s="11" t="s">
        <v>0</v>
      </c>
      <c r="B11" s="12" t="s">
        <v>1</v>
      </c>
      <c r="C11" s="12" t="s">
        <v>2</v>
      </c>
      <c r="D11" s="12" t="s">
        <v>91</v>
      </c>
      <c r="E11" s="12" t="s">
        <v>3</v>
      </c>
      <c r="F11" s="12" t="s">
        <v>24</v>
      </c>
      <c r="G11" s="12" t="s">
        <v>25</v>
      </c>
    </row>
    <row r="12" spans="1:9" ht="19.5" customHeight="1" x14ac:dyDescent="0.2">
      <c r="A12" s="89" t="s">
        <v>28</v>
      </c>
      <c r="B12" s="89"/>
      <c r="C12" s="89"/>
      <c r="D12" s="89"/>
      <c r="E12" s="89"/>
      <c r="F12" s="89"/>
      <c r="G12" s="89"/>
    </row>
    <row r="13" spans="1:9" ht="11.45" customHeight="1" x14ac:dyDescent="0.2">
      <c r="A13" s="90" t="s">
        <v>29</v>
      </c>
      <c r="B13" s="90"/>
      <c r="C13" s="90"/>
      <c r="D13" s="90"/>
      <c r="E13" s="90"/>
      <c r="F13" s="90"/>
      <c r="G13" s="90"/>
    </row>
    <row r="14" spans="1:9" ht="49.5" customHeight="1" x14ac:dyDescent="0.2">
      <c r="A14" s="14" t="s">
        <v>30</v>
      </c>
      <c r="B14" s="27" t="s">
        <v>100</v>
      </c>
      <c r="C14" s="27">
        <v>10</v>
      </c>
      <c r="D14" s="15" t="s">
        <v>92</v>
      </c>
      <c r="E14" s="28">
        <v>500</v>
      </c>
      <c r="F14" s="28">
        <f>E14*0.97</f>
        <v>485</v>
      </c>
      <c r="G14" s="28">
        <f>E14*0.95</f>
        <v>475</v>
      </c>
    </row>
    <row r="15" spans="1:9" ht="18" customHeight="1" x14ac:dyDescent="0.2">
      <c r="A15" s="89" t="s">
        <v>31</v>
      </c>
      <c r="B15" s="89"/>
      <c r="C15" s="89"/>
      <c r="D15" s="89"/>
      <c r="E15" s="89"/>
      <c r="F15" s="89"/>
      <c r="G15" s="89"/>
    </row>
    <row r="16" spans="1:9" ht="11.45" customHeight="1" x14ac:dyDescent="0.2">
      <c r="A16" s="90" t="s">
        <v>32</v>
      </c>
      <c r="B16" s="90"/>
      <c r="C16" s="90"/>
      <c r="D16" s="90"/>
      <c r="E16" s="90"/>
      <c r="F16" s="90"/>
      <c r="G16" s="90"/>
    </row>
    <row r="17" spans="1:8" ht="24" hidden="1" customHeight="1" x14ac:dyDescent="0.2">
      <c r="A17" s="13"/>
      <c r="B17" s="29"/>
      <c r="C17" s="29"/>
      <c r="D17" s="29"/>
      <c r="E17" s="9">
        <v>1</v>
      </c>
      <c r="F17" s="9">
        <v>2</v>
      </c>
      <c r="G17" s="9">
        <v>3</v>
      </c>
      <c r="H17" s="9">
        <v>4</v>
      </c>
    </row>
    <row r="18" spans="1:8" ht="19.5" customHeight="1" x14ac:dyDescent="0.2">
      <c r="A18" s="14" t="s">
        <v>33</v>
      </c>
      <c r="B18" s="27" t="s">
        <v>34</v>
      </c>
      <c r="C18" s="27">
        <v>10</v>
      </c>
      <c r="D18" s="15" t="s">
        <v>92</v>
      </c>
      <c r="E18" s="28">
        <v>587</v>
      </c>
      <c r="F18" s="28">
        <v>570</v>
      </c>
      <c r="G18" s="28">
        <f>E18*0.95</f>
        <v>557.65</v>
      </c>
      <c r="H18" s="21">
        <f>E18*0.93</f>
        <v>545.91000000000008</v>
      </c>
    </row>
    <row r="19" spans="1:8" ht="16.5" customHeight="1" x14ac:dyDescent="0.2">
      <c r="A19" s="16" t="s">
        <v>35</v>
      </c>
      <c r="B19" s="6" t="s">
        <v>102</v>
      </c>
      <c r="C19" s="6">
        <v>10</v>
      </c>
      <c r="D19" s="19" t="s">
        <v>92</v>
      </c>
      <c r="E19" s="83">
        <v>485</v>
      </c>
      <c r="F19" s="83">
        <f>E19*0.97</f>
        <v>470.45</v>
      </c>
      <c r="G19" s="83">
        <v>460</v>
      </c>
      <c r="H19" s="21">
        <f>E19*0.87</f>
        <v>421.95</v>
      </c>
    </row>
    <row r="20" spans="1:8" ht="16.5" customHeight="1" x14ac:dyDescent="0.2">
      <c r="A20" s="89" t="s">
        <v>37</v>
      </c>
      <c r="B20" s="89"/>
      <c r="C20" s="89"/>
      <c r="D20" s="89"/>
      <c r="E20" s="89"/>
      <c r="F20" s="89"/>
      <c r="G20" s="89"/>
    </row>
    <row r="21" spans="1:8" ht="11.45" customHeight="1" x14ac:dyDescent="0.2">
      <c r="A21" s="90" t="s">
        <v>38</v>
      </c>
      <c r="B21" s="90"/>
      <c r="C21" s="90"/>
      <c r="D21" s="90"/>
      <c r="E21" s="90"/>
      <c r="F21" s="90"/>
      <c r="G21" s="90"/>
    </row>
    <row r="22" spans="1:8" ht="19.5" customHeight="1" x14ac:dyDescent="0.2">
      <c r="A22" s="14" t="s">
        <v>39</v>
      </c>
      <c r="B22" s="27" t="s">
        <v>40</v>
      </c>
      <c r="C22" s="27">
        <v>10</v>
      </c>
      <c r="D22" s="15" t="s">
        <v>92</v>
      </c>
      <c r="E22" s="28">
        <v>587</v>
      </c>
      <c r="F22" s="28">
        <v>570</v>
      </c>
      <c r="G22" s="28">
        <f>E22*0.95</f>
        <v>557.65</v>
      </c>
      <c r="H22" s="21">
        <f>E22*0.93</f>
        <v>545.91000000000008</v>
      </c>
    </row>
    <row r="23" spans="1:8" ht="18" customHeight="1" x14ac:dyDescent="0.2">
      <c r="A23" s="16" t="s">
        <v>41</v>
      </c>
      <c r="B23" s="6" t="s">
        <v>103</v>
      </c>
      <c r="C23" s="6">
        <v>10</v>
      </c>
      <c r="D23" s="19" t="s">
        <v>92</v>
      </c>
      <c r="E23" s="83">
        <v>485</v>
      </c>
      <c r="F23" s="83">
        <f>E23*0.97</f>
        <v>470.45</v>
      </c>
      <c r="G23" s="83">
        <v>460</v>
      </c>
      <c r="H23" s="21">
        <f>E23*0.87</f>
        <v>421.95</v>
      </c>
    </row>
    <row r="24" spans="1:8" ht="17.25" customHeight="1" x14ac:dyDescent="0.2">
      <c r="A24" s="89" t="s">
        <v>43</v>
      </c>
      <c r="B24" s="89"/>
      <c r="C24" s="89"/>
      <c r="D24" s="89"/>
      <c r="E24" s="89"/>
      <c r="F24" s="89"/>
      <c r="G24" s="89"/>
    </row>
    <row r="25" spans="1:8" ht="11.45" customHeight="1" x14ac:dyDescent="0.2">
      <c r="A25" s="90" t="s">
        <v>99</v>
      </c>
      <c r="B25" s="90"/>
      <c r="C25" s="90"/>
      <c r="D25" s="90"/>
      <c r="E25" s="90"/>
      <c r="F25" s="90"/>
      <c r="G25" s="90"/>
    </row>
    <row r="26" spans="1:8" ht="18" customHeight="1" x14ac:dyDescent="0.2">
      <c r="A26" s="14" t="s">
        <v>44</v>
      </c>
      <c r="B26" s="27" t="s">
        <v>40</v>
      </c>
      <c r="C26" s="27">
        <v>10</v>
      </c>
      <c r="D26" s="15" t="s">
        <v>92</v>
      </c>
      <c r="E26" s="28">
        <v>587</v>
      </c>
      <c r="F26" s="28">
        <v>570</v>
      </c>
      <c r="G26" s="28">
        <f>E26*0.95</f>
        <v>557.65</v>
      </c>
      <c r="H26" s="21">
        <f>E26*0.93</f>
        <v>545.91000000000008</v>
      </c>
    </row>
    <row r="27" spans="1:8" ht="17.25" customHeight="1" x14ac:dyDescent="0.2">
      <c r="A27" s="16" t="s">
        <v>45</v>
      </c>
      <c r="B27" s="6" t="s">
        <v>42</v>
      </c>
      <c r="C27" s="6">
        <v>10</v>
      </c>
      <c r="D27" s="19" t="s">
        <v>92</v>
      </c>
      <c r="E27" s="83">
        <v>485</v>
      </c>
      <c r="F27" s="83">
        <f>E27*0.97</f>
        <v>470.45</v>
      </c>
      <c r="G27" s="83">
        <v>460</v>
      </c>
      <c r="H27" s="21">
        <f>E27*0.87</f>
        <v>421.95</v>
      </c>
    </row>
    <row r="28" spans="1:8" ht="17.25" customHeight="1" x14ac:dyDescent="0.2">
      <c r="A28" s="89" t="s">
        <v>46</v>
      </c>
      <c r="B28" s="89"/>
      <c r="C28" s="89"/>
      <c r="D28" s="89"/>
      <c r="E28" s="89"/>
      <c r="F28" s="89"/>
      <c r="G28" s="89"/>
    </row>
    <row r="29" spans="1:8" ht="11.45" customHeight="1" x14ac:dyDescent="0.2">
      <c r="A29" s="90" t="s">
        <v>47</v>
      </c>
      <c r="B29" s="90"/>
      <c r="C29" s="90"/>
      <c r="D29" s="90"/>
      <c r="E29" s="90"/>
      <c r="F29" s="90"/>
      <c r="G29" s="90"/>
    </row>
    <row r="30" spans="1:8" ht="24" customHeight="1" x14ac:dyDescent="0.2">
      <c r="A30" s="14" t="s">
        <v>48</v>
      </c>
      <c r="B30" s="27" t="s">
        <v>34</v>
      </c>
      <c r="C30" s="27">
        <v>10</v>
      </c>
      <c r="D30" s="15" t="s">
        <v>92</v>
      </c>
      <c r="E30" s="28">
        <v>587</v>
      </c>
      <c r="F30" s="28">
        <v>570</v>
      </c>
      <c r="G30" s="28">
        <f>E30*0.95</f>
        <v>557.65</v>
      </c>
      <c r="H30" s="21">
        <f>E30*0.93</f>
        <v>545.91000000000008</v>
      </c>
    </row>
    <row r="31" spans="1:8" ht="24" customHeight="1" x14ac:dyDescent="0.2">
      <c r="A31" s="16" t="s">
        <v>49</v>
      </c>
      <c r="B31" s="6" t="s">
        <v>104</v>
      </c>
      <c r="C31" s="6">
        <v>10</v>
      </c>
      <c r="D31" s="19" t="s">
        <v>92</v>
      </c>
      <c r="E31" s="83">
        <v>485</v>
      </c>
      <c r="F31" s="83">
        <f>E31*0.97</f>
        <v>470.45</v>
      </c>
      <c r="G31" s="83">
        <v>460</v>
      </c>
      <c r="H31" s="21">
        <f>E31*0.87</f>
        <v>421.95</v>
      </c>
    </row>
    <row r="32" spans="1:8" ht="17.25" customHeight="1" x14ac:dyDescent="0.2">
      <c r="A32" s="89" t="s">
        <v>50</v>
      </c>
      <c r="B32" s="89"/>
      <c r="C32" s="89"/>
      <c r="D32" s="89"/>
      <c r="E32" s="89"/>
      <c r="F32" s="89"/>
      <c r="G32" s="89"/>
    </row>
    <row r="33" spans="1:8" ht="9" customHeight="1" x14ac:dyDescent="0.2">
      <c r="A33" s="90" t="s">
        <v>98</v>
      </c>
      <c r="B33" s="90"/>
      <c r="C33" s="90"/>
      <c r="D33" s="90"/>
      <c r="E33" s="90"/>
      <c r="F33" s="90"/>
      <c r="G33" s="90"/>
    </row>
    <row r="34" spans="1:8" ht="18.75" customHeight="1" x14ac:dyDescent="0.2">
      <c r="A34" s="14" t="s">
        <v>51</v>
      </c>
      <c r="B34" s="30" t="s">
        <v>40</v>
      </c>
      <c r="C34" s="30">
        <v>10</v>
      </c>
      <c r="D34" s="31" t="s">
        <v>92</v>
      </c>
      <c r="E34" s="28">
        <v>577</v>
      </c>
      <c r="F34" s="28">
        <f>E34*0.97</f>
        <v>559.68999999999994</v>
      </c>
      <c r="G34" s="28">
        <v>550</v>
      </c>
      <c r="H34" s="21">
        <f>E34*0.91</f>
        <v>525.07000000000005</v>
      </c>
    </row>
    <row r="35" spans="1:8" ht="15" customHeight="1" x14ac:dyDescent="0.2">
      <c r="A35" s="89" t="s">
        <v>52</v>
      </c>
      <c r="B35" s="89"/>
      <c r="C35" s="89"/>
      <c r="D35" s="89"/>
      <c r="E35" s="89"/>
      <c r="F35" s="89"/>
      <c r="G35" s="89"/>
    </row>
    <row r="36" spans="1:8" ht="11.45" customHeight="1" x14ac:dyDescent="0.2">
      <c r="A36" s="90" t="s">
        <v>53</v>
      </c>
      <c r="B36" s="90"/>
      <c r="C36" s="90"/>
      <c r="D36" s="90"/>
      <c r="E36" s="90"/>
      <c r="F36" s="90"/>
      <c r="G36" s="90"/>
    </row>
    <row r="37" spans="1:8" ht="20.25" customHeight="1" x14ac:dyDescent="0.2">
      <c r="A37" s="14" t="s">
        <v>54</v>
      </c>
      <c r="B37" s="27" t="s">
        <v>40</v>
      </c>
      <c r="C37" s="27">
        <v>10</v>
      </c>
      <c r="D37" s="15" t="s">
        <v>92</v>
      </c>
      <c r="E37" s="28">
        <v>577</v>
      </c>
      <c r="F37" s="28">
        <f>E37*0.97</f>
        <v>559.68999999999994</v>
      </c>
      <c r="G37" s="28">
        <v>550</v>
      </c>
      <c r="H37" s="21">
        <f>E37*0.91</f>
        <v>525.07000000000005</v>
      </c>
    </row>
    <row r="38" spans="1:8" ht="16.5" customHeight="1" x14ac:dyDescent="0.2">
      <c r="A38" s="16" t="s">
        <v>55</v>
      </c>
      <c r="B38" s="6" t="s">
        <v>42</v>
      </c>
      <c r="C38" s="6">
        <v>10</v>
      </c>
      <c r="D38" s="19" t="s">
        <v>92</v>
      </c>
      <c r="E38" s="82">
        <v>485</v>
      </c>
      <c r="F38" s="28">
        <f>E38*0.97</f>
        <v>470.45</v>
      </c>
      <c r="G38" s="28">
        <v>460</v>
      </c>
      <c r="H38" s="21">
        <f>E38*0.86</f>
        <v>417.09999999999997</v>
      </c>
    </row>
    <row r="39" spans="1:8" ht="17.25" customHeight="1" x14ac:dyDescent="0.2">
      <c r="A39" s="89" t="s">
        <v>56</v>
      </c>
      <c r="B39" s="89"/>
      <c r="C39" s="89"/>
      <c r="D39" s="89"/>
      <c r="E39" s="89"/>
      <c r="F39" s="89"/>
      <c r="G39" s="89"/>
      <c r="H39" s="32"/>
    </row>
    <row r="40" spans="1:8" ht="8.25" customHeight="1" x14ac:dyDescent="0.2">
      <c r="A40" s="90" t="s">
        <v>57</v>
      </c>
      <c r="B40" s="90"/>
      <c r="C40" s="90"/>
      <c r="D40" s="90"/>
      <c r="E40" s="90"/>
      <c r="F40" s="90"/>
      <c r="G40" s="90"/>
      <c r="H40" s="32"/>
    </row>
    <row r="41" spans="1:8" ht="18.75" customHeight="1" x14ac:dyDescent="0.2">
      <c r="A41" s="14" t="s">
        <v>58</v>
      </c>
      <c r="B41" s="27" t="s">
        <v>105</v>
      </c>
      <c r="C41" s="27">
        <v>10</v>
      </c>
      <c r="D41" s="15" t="s">
        <v>92</v>
      </c>
      <c r="E41" s="28">
        <v>577</v>
      </c>
      <c r="F41" s="28">
        <f>E41*0.97</f>
        <v>559.68999999999994</v>
      </c>
      <c r="G41" s="28">
        <v>550</v>
      </c>
      <c r="H41" s="32"/>
    </row>
    <row r="42" spans="1:8" ht="18" customHeight="1" x14ac:dyDescent="0.2">
      <c r="A42" s="16" t="s">
        <v>59</v>
      </c>
      <c r="B42" s="3" t="s">
        <v>42</v>
      </c>
      <c r="C42" s="3">
        <v>10</v>
      </c>
      <c r="D42" s="19" t="s">
        <v>92</v>
      </c>
      <c r="E42" s="83">
        <v>485</v>
      </c>
      <c r="F42" s="83">
        <f>E42*0.97</f>
        <v>470.45</v>
      </c>
      <c r="G42" s="83">
        <v>460</v>
      </c>
      <c r="H42" s="32"/>
    </row>
    <row r="43" spans="1:8" ht="17.25" customHeight="1" x14ac:dyDescent="0.2">
      <c r="A43" s="89" t="s">
        <v>61</v>
      </c>
      <c r="B43" s="89"/>
      <c r="C43" s="89"/>
      <c r="D43" s="89"/>
      <c r="E43" s="89"/>
      <c r="F43" s="89"/>
      <c r="G43" s="89"/>
    </row>
    <row r="44" spans="1:8" ht="9" customHeight="1" x14ac:dyDescent="0.2">
      <c r="A44" s="90" t="s">
        <v>126</v>
      </c>
      <c r="B44" s="90"/>
      <c r="C44" s="90"/>
      <c r="D44" s="90"/>
      <c r="E44" s="90"/>
      <c r="F44" s="90"/>
      <c r="G44" s="90"/>
    </row>
    <row r="45" spans="1:8" ht="16.5" customHeight="1" x14ac:dyDescent="0.2">
      <c r="A45" s="14" t="s">
        <v>62</v>
      </c>
      <c r="B45" s="27" t="s">
        <v>63</v>
      </c>
      <c r="C45" s="27">
        <v>10</v>
      </c>
      <c r="D45" s="15" t="s">
        <v>92</v>
      </c>
      <c r="E45" s="28">
        <v>577</v>
      </c>
      <c r="F45" s="28">
        <f>E45*0.97</f>
        <v>559.68999999999994</v>
      </c>
      <c r="G45" s="28">
        <v>550</v>
      </c>
      <c r="H45" s="21">
        <f>E45*0.91</f>
        <v>525.07000000000005</v>
      </c>
    </row>
    <row r="46" spans="1:8" ht="16.5" customHeight="1" x14ac:dyDescent="0.2">
      <c r="A46" s="16" t="s">
        <v>64</v>
      </c>
      <c r="B46" s="3" t="s">
        <v>36</v>
      </c>
      <c r="C46" s="3">
        <v>10</v>
      </c>
      <c r="D46" s="17" t="s">
        <v>92</v>
      </c>
      <c r="E46" s="82">
        <v>463</v>
      </c>
      <c r="F46" s="28">
        <v>450</v>
      </c>
      <c r="G46" s="28">
        <f>E46*0.95</f>
        <v>439.84999999999997</v>
      </c>
      <c r="H46" s="21">
        <f>E46*0.86</f>
        <v>398.18</v>
      </c>
    </row>
    <row r="47" spans="1:8" ht="15.75" customHeight="1" x14ac:dyDescent="0.2">
      <c r="A47" s="16" t="s">
        <v>65</v>
      </c>
      <c r="B47" s="6" t="s">
        <v>66</v>
      </c>
      <c r="C47" s="6">
        <v>10</v>
      </c>
      <c r="D47" s="19" t="s">
        <v>92</v>
      </c>
      <c r="E47" s="82">
        <v>473</v>
      </c>
      <c r="F47" s="28">
        <v>460</v>
      </c>
      <c r="G47" s="28">
        <v>450</v>
      </c>
      <c r="H47" s="21">
        <f>E47*0.86</f>
        <v>406.78</v>
      </c>
    </row>
    <row r="48" spans="1:8" ht="17.25" customHeight="1" x14ac:dyDescent="0.2">
      <c r="A48" s="96" t="s">
        <v>108</v>
      </c>
      <c r="B48" s="96"/>
      <c r="C48" s="96"/>
      <c r="D48" s="96"/>
      <c r="E48" s="96"/>
      <c r="F48" s="96"/>
      <c r="G48" s="96"/>
    </row>
    <row r="49" spans="1:8" ht="11.45" customHeight="1" x14ac:dyDescent="0.2">
      <c r="A49" s="90" t="s">
        <v>94</v>
      </c>
      <c r="B49" s="90"/>
      <c r="C49" s="90"/>
      <c r="D49" s="90"/>
      <c r="E49" s="90"/>
      <c r="F49" s="90"/>
      <c r="G49" s="90"/>
    </row>
    <row r="50" spans="1:8" ht="15.75" customHeight="1" x14ac:dyDescent="0.2">
      <c r="A50" s="43" t="s">
        <v>67</v>
      </c>
      <c r="B50" s="42" t="s">
        <v>63</v>
      </c>
      <c r="C50" s="27">
        <v>10</v>
      </c>
      <c r="D50" s="15" t="s">
        <v>92</v>
      </c>
      <c r="E50" s="28">
        <v>577</v>
      </c>
      <c r="F50" s="28">
        <f>E50*0.97</f>
        <v>559.68999999999994</v>
      </c>
      <c r="G50" s="28">
        <v>550</v>
      </c>
      <c r="H50" s="21">
        <f>E50*0.91</f>
        <v>525.07000000000005</v>
      </c>
    </row>
    <row r="51" spans="1:8" ht="16.5" customHeight="1" x14ac:dyDescent="0.2">
      <c r="A51" s="43" t="s">
        <v>106</v>
      </c>
      <c r="B51" s="42" t="s">
        <v>40</v>
      </c>
      <c r="C51" s="27">
        <v>10</v>
      </c>
      <c r="D51" s="15" t="s">
        <v>92</v>
      </c>
      <c r="E51" s="28">
        <v>608</v>
      </c>
      <c r="F51" s="28">
        <v>597</v>
      </c>
      <c r="G51" s="28">
        <v>587</v>
      </c>
      <c r="H51" s="21"/>
    </row>
    <row r="52" spans="1:8" ht="17.25" customHeight="1" x14ac:dyDescent="0.2">
      <c r="A52" s="14" t="s">
        <v>107</v>
      </c>
      <c r="B52" s="27" t="s">
        <v>63</v>
      </c>
      <c r="C52" s="27">
        <v>10</v>
      </c>
      <c r="D52" s="59" t="s">
        <v>92</v>
      </c>
      <c r="E52" s="28">
        <v>608</v>
      </c>
      <c r="F52" s="28">
        <v>597</v>
      </c>
      <c r="G52" s="28">
        <v>587</v>
      </c>
      <c r="H52" s="21"/>
    </row>
    <row r="53" spans="1:8" ht="14.25" customHeight="1" x14ac:dyDescent="0.2">
      <c r="A53" s="16" t="s">
        <v>68</v>
      </c>
      <c r="B53" s="3" t="s">
        <v>60</v>
      </c>
      <c r="C53" s="3">
        <v>10</v>
      </c>
      <c r="D53" s="17" t="s">
        <v>92</v>
      </c>
      <c r="E53" s="82">
        <v>463</v>
      </c>
      <c r="F53" s="28">
        <v>450</v>
      </c>
      <c r="G53" s="28">
        <f>E53*0.95</f>
        <v>439.84999999999997</v>
      </c>
      <c r="H53" s="21">
        <f>E53*0.86</f>
        <v>398.18</v>
      </c>
    </row>
    <row r="54" spans="1:8" ht="16.5" customHeight="1" x14ac:dyDescent="0.2">
      <c r="A54" s="16" t="s">
        <v>69</v>
      </c>
      <c r="B54" s="6" t="s">
        <v>70</v>
      </c>
      <c r="C54" s="6">
        <v>10</v>
      </c>
      <c r="D54" s="19" t="s">
        <v>92</v>
      </c>
      <c r="E54" s="83">
        <v>473</v>
      </c>
      <c r="F54" s="40">
        <v>460</v>
      </c>
      <c r="G54" s="40">
        <v>450</v>
      </c>
      <c r="H54" s="21">
        <f>E54*0.86</f>
        <v>406.78</v>
      </c>
    </row>
    <row r="55" spans="1:8" ht="24" customHeight="1" x14ac:dyDescent="0.2">
      <c r="A55" s="98" t="s">
        <v>109</v>
      </c>
      <c r="B55" s="99"/>
      <c r="C55" s="99"/>
      <c r="D55" s="99"/>
      <c r="E55" s="99"/>
      <c r="F55" s="99"/>
      <c r="G55" s="100"/>
      <c r="H55" s="32"/>
    </row>
    <row r="56" spans="1:8" ht="20.25" customHeight="1" x14ac:dyDescent="0.2">
      <c r="A56" s="14" t="s">
        <v>95</v>
      </c>
      <c r="B56" s="30" t="s">
        <v>96</v>
      </c>
      <c r="C56" s="30">
        <v>10</v>
      </c>
      <c r="D56" s="31" t="s">
        <v>92</v>
      </c>
      <c r="E56" s="84">
        <v>453</v>
      </c>
      <c r="F56" s="41">
        <v>448</v>
      </c>
      <c r="G56" s="41">
        <v>443</v>
      </c>
      <c r="H56" s="32"/>
    </row>
    <row r="57" spans="1:8" ht="16.5" customHeight="1" x14ac:dyDescent="0.2">
      <c r="A57" s="16" t="s">
        <v>110</v>
      </c>
      <c r="B57" s="6" t="s">
        <v>112</v>
      </c>
      <c r="C57" s="6">
        <v>10</v>
      </c>
      <c r="D57" s="61" t="s">
        <v>92</v>
      </c>
      <c r="E57" s="41">
        <v>463</v>
      </c>
      <c r="F57" s="41">
        <v>450</v>
      </c>
      <c r="G57" s="41">
        <v>440</v>
      </c>
      <c r="H57" s="32"/>
    </row>
    <row r="58" spans="1:8" ht="16.5" customHeight="1" x14ac:dyDescent="0.2">
      <c r="A58" s="16" t="s">
        <v>97</v>
      </c>
      <c r="B58" s="58" t="s">
        <v>96</v>
      </c>
      <c r="C58" s="62">
        <v>10</v>
      </c>
      <c r="D58" s="44" t="s">
        <v>92</v>
      </c>
      <c r="E58" s="60">
        <v>453</v>
      </c>
      <c r="F58" s="41">
        <v>448</v>
      </c>
      <c r="G58" s="41">
        <v>443</v>
      </c>
      <c r="H58" s="32"/>
    </row>
    <row r="59" spans="1:8" ht="16.5" customHeight="1" x14ac:dyDescent="0.2">
      <c r="A59" s="16" t="s">
        <v>111</v>
      </c>
      <c r="B59" s="58" t="s">
        <v>36</v>
      </c>
      <c r="C59" s="58">
        <v>10</v>
      </c>
      <c r="D59" s="63" t="s">
        <v>92</v>
      </c>
      <c r="E59" s="76">
        <v>463</v>
      </c>
      <c r="F59" s="76">
        <v>450</v>
      </c>
      <c r="G59" s="76">
        <v>440</v>
      </c>
      <c r="H59" s="32"/>
    </row>
    <row r="60" spans="1:8" ht="16.5" customHeight="1" x14ac:dyDescent="0.2">
      <c r="A60" s="98" t="s">
        <v>119</v>
      </c>
      <c r="B60" s="99"/>
      <c r="C60" s="99"/>
      <c r="D60" s="99"/>
      <c r="E60" s="99"/>
      <c r="F60" s="99"/>
      <c r="G60" s="100"/>
      <c r="H60" s="32"/>
    </row>
    <row r="61" spans="1:8" ht="16.5" customHeight="1" x14ac:dyDescent="0.2">
      <c r="A61" s="14" t="s">
        <v>120</v>
      </c>
      <c r="B61" s="30" t="s">
        <v>125</v>
      </c>
      <c r="C61" s="80">
        <v>10</v>
      </c>
      <c r="D61" s="81" t="s">
        <v>92</v>
      </c>
      <c r="E61" s="79">
        <v>453</v>
      </c>
      <c r="F61" s="79">
        <v>448</v>
      </c>
      <c r="G61" s="78">
        <v>443</v>
      </c>
      <c r="H61" s="32"/>
    </row>
    <row r="62" spans="1:8" ht="16.5" customHeight="1" x14ac:dyDescent="0.2">
      <c r="A62" s="16" t="s">
        <v>121</v>
      </c>
      <c r="B62" s="58" t="s">
        <v>124</v>
      </c>
      <c r="C62" s="62">
        <v>10</v>
      </c>
      <c r="D62" s="44" t="s">
        <v>92</v>
      </c>
      <c r="E62" s="41">
        <v>463</v>
      </c>
      <c r="F62" s="79">
        <v>450</v>
      </c>
      <c r="G62" s="41">
        <v>440</v>
      </c>
      <c r="H62" s="32"/>
    </row>
    <row r="63" spans="1:8" ht="16.5" customHeight="1" x14ac:dyDescent="0.2">
      <c r="A63" s="16" t="s">
        <v>122</v>
      </c>
      <c r="B63" s="58" t="s">
        <v>96</v>
      </c>
      <c r="C63" s="62">
        <v>10</v>
      </c>
      <c r="D63" s="44" t="s">
        <v>92</v>
      </c>
      <c r="E63" s="85">
        <v>453</v>
      </c>
      <c r="F63" s="41">
        <v>448</v>
      </c>
      <c r="G63" s="78">
        <v>443</v>
      </c>
      <c r="H63" s="32"/>
    </row>
    <row r="64" spans="1:8" ht="16.5" customHeight="1" x14ac:dyDescent="0.2">
      <c r="A64" s="16" t="s">
        <v>123</v>
      </c>
      <c r="B64" s="58" t="s">
        <v>42</v>
      </c>
      <c r="C64" s="62">
        <v>10</v>
      </c>
      <c r="D64" s="77" t="s">
        <v>92</v>
      </c>
      <c r="E64" s="41">
        <v>463</v>
      </c>
      <c r="F64" s="79">
        <v>450</v>
      </c>
      <c r="G64" s="41">
        <v>440</v>
      </c>
      <c r="H64" s="32"/>
    </row>
    <row r="65" spans="1:8" ht="16.5" customHeight="1" x14ac:dyDescent="0.2">
      <c r="A65" s="89" t="s">
        <v>71</v>
      </c>
      <c r="B65" s="89"/>
      <c r="C65" s="89"/>
      <c r="D65" s="97"/>
      <c r="E65" s="97"/>
      <c r="F65" s="97"/>
      <c r="G65" s="97"/>
      <c r="H65" s="32"/>
    </row>
    <row r="66" spans="1:8" ht="15" customHeight="1" x14ac:dyDescent="0.2">
      <c r="A66" s="90" t="s">
        <v>72</v>
      </c>
      <c r="B66" s="90"/>
      <c r="C66" s="90"/>
      <c r="D66" s="90"/>
      <c r="E66" s="90"/>
      <c r="F66" s="90"/>
      <c r="G66" s="90"/>
      <c r="H66" s="32"/>
    </row>
    <row r="67" spans="1:8" ht="18" customHeight="1" x14ac:dyDescent="0.2">
      <c r="A67" s="14" t="s">
        <v>73</v>
      </c>
      <c r="B67" s="27" t="s">
        <v>40</v>
      </c>
      <c r="C67" s="27">
        <v>10</v>
      </c>
      <c r="D67" s="15" t="s">
        <v>92</v>
      </c>
      <c r="E67" s="28">
        <v>540</v>
      </c>
      <c r="F67" s="28">
        <f>E67*0.97</f>
        <v>523.79999999999995</v>
      </c>
      <c r="G67" s="28">
        <v>514</v>
      </c>
      <c r="H67" s="32"/>
    </row>
    <row r="68" spans="1:8" ht="15" customHeight="1" x14ac:dyDescent="0.2">
      <c r="A68" s="89" t="s">
        <v>74</v>
      </c>
      <c r="B68" s="89"/>
      <c r="C68" s="89"/>
      <c r="D68" s="89"/>
      <c r="E68" s="89"/>
      <c r="F68" s="89"/>
      <c r="G68" s="89"/>
    </row>
    <row r="69" spans="1:8" ht="11.45" customHeight="1" x14ac:dyDescent="0.2">
      <c r="A69" s="90" t="s">
        <v>75</v>
      </c>
      <c r="B69" s="90"/>
      <c r="C69" s="90"/>
      <c r="D69" s="90"/>
      <c r="E69" s="90"/>
      <c r="F69" s="90"/>
      <c r="G69" s="90"/>
    </row>
    <row r="70" spans="1:8" ht="15.75" customHeight="1" x14ac:dyDescent="0.2">
      <c r="A70" s="33" t="s">
        <v>76</v>
      </c>
      <c r="B70" s="27" t="s">
        <v>113</v>
      </c>
      <c r="C70" s="27">
        <v>10</v>
      </c>
      <c r="D70" s="15" t="s">
        <v>92</v>
      </c>
      <c r="E70" s="87">
        <v>315</v>
      </c>
      <c r="F70" s="28">
        <f t="shared" ref="F70:F75" si="0">E70*0.95</f>
        <v>299.25</v>
      </c>
      <c r="G70" s="28">
        <v>283</v>
      </c>
    </row>
    <row r="71" spans="1:8" ht="15.75" customHeight="1" x14ac:dyDescent="0.2">
      <c r="A71" s="34" t="s">
        <v>77</v>
      </c>
      <c r="B71" s="3" t="s">
        <v>114</v>
      </c>
      <c r="C71" s="3">
        <v>10</v>
      </c>
      <c r="D71" s="17" t="s">
        <v>92</v>
      </c>
      <c r="E71" s="86">
        <v>180</v>
      </c>
      <c r="F71" s="28">
        <f t="shared" si="0"/>
        <v>171</v>
      </c>
      <c r="G71" s="28">
        <v>163</v>
      </c>
    </row>
    <row r="72" spans="1:8" ht="15" customHeight="1" x14ac:dyDescent="0.2">
      <c r="A72" s="34" t="s">
        <v>78</v>
      </c>
      <c r="B72" s="3" t="s">
        <v>115</v>
      </c>
      <c r="C72" s="3">
        <v>24</v>
      </c>
      <c r="D72" s="17" t="s">
        <v>92</v>
      </c>
      <c r="E72" s="86">
        <v>350</v>
      </c>
      <c r="F72" s="28">
        <f t="shared" si="0"/>
        <v>332.5</v>
      </c>
      <c r="G72" s="28">
        <f t="shared" ref="G72:G73" si="1">E72*0.9</f>
        <v>315</v>
      </c>
    </row>
    <row r="73" spans="1:8" ht="15.75" customHeight="1" x14ac:dyDescent="0.2">
      <c r="A73" s="34" t="s">
        <v>79</v>
      </c>
      <c r="B73" s="3" t="s">
        <v>116</v>
      </c>
      <c r="C73" s="3">
        <v>36</v>
      </c>
      <c r="D73" s="17" t="s">
        <v>92</v>
      </c>
      <c r="E73" s="86">
        <v>330</v>
      </c>
      <c r="F73" s="28">
        <v>313</v>
      </c>
      <c r="G73" s="28">
        <f t="shared" si="1"/>
        <v>297</v>
      </c>
    </row>
    <row r="74" spans="1:8" ht="14.25" customHeight="1" x14ac:dyDescent="0.2">
      <c r="A74" s="34" t="s">
        <v>80</v>
      </c>
      <c r="B74" s="3" t="s">
        <v>117</v>
      </c>
      <c r="C74" s="3">
        <v>24</v>
      </c>
      <c r="D74" s="17" t="s">
        <v>92</v>
      </c>
      <c r="E74" s="86">
        <v>180</v>
      </c>
      <c r="F74" s="28">
        <f t="shared" si="0"/>
        <v>171</v>
      </c>
      <c r="G74" s="28">
        <v>163</v>
      </c>
    </row>
    <row r="75" spans="1:8" ht="14.25" customHeight="1" x14ac:dyDescent="0.2">
      <c r="A75" s="34" t="s">
        <v>81</v>
      </c>
      <c r="B75" s="3" t="s">
        <v>118</v>
      </c>
      <c r="C75" s="3">
        <v>58</v>
      </c>
      <c r="D75" s="17" t="s">
        <v>92</v>
      </c>
      <c r="E75" s="86">
        <v>180</v>
      </c>
      <c r="F75" s="28">
        <f t="shared" si="0"/>
        <v>171</v>
      </c>
      <c r="G75" s="28">
        <v>163</v>
      </c>
    </row>
    <row r="76" spans="1:8" ht="16.5" customHeight="1" x14ac:dyDescent="0.2">
      <c r="A76" s="91" t="s">
        <v>4</v>
      </c>
      <c r="B76" s="91"/>
      <c r="C76" s="91"/>
      <c r="D76" s="91"/>
      <c r="E76" s="91"/>
      <c r="F76" s="91"/>
      <c r="G76" s="91"/>
    </row>
    <row r="77" spans="1:8" ht="22.5" customHeight="1" x14ac:dyDescent="0.2">
      <c r="A77" s="18" t="s">
        <v>5</v>
      </c>
      <c r="B77" s="23">
        <v>2</v>
      </c>
      <c r="C77" s="35">
        <v>40</v>
      </c>
      <c r="D77" s="8" t="s">
        <v>92</v>
      </c>
      <c r="E77" s="86">
        <v>185</v>
      </c>
      <c r="F77" s="28">
        <f>E77*0.95</f>
        <v>175.75</v>
      </c>
      <c r="G77" s="28">
        <f>E77*0.9</f>
        <v>166.5</v>
      </c>
      <c r="H77" s="21">
        <f>E77*0.8</f>
        <v>148</v>
      </c>
    </row>
    <row r="78" spans="1:8" ht="25.5" customHeight="1" x14ac:dyDescent="0.2">
      <c r="A78" s="36" t="s">
        <v>82</v>
      </c>
      <c r="B78" s="23">
        <v>3</v>
      </c>
      <c r="C78" s="7">
        <v>40</v>
      </c>
      <c r="D78" s="8" t="s">
        <v>92</v>
      </c>
      <c r="E78" s="86">
        <v>185</v>
      </c>
      <c r="F78" s="28">
        <f>E78*0.95</f>
        <v>175.75</v>
      </c>
      <c r="G78" s="28">
        <f>E78*0.9</f>
        <v>166.5</v>
      </c>
      <c r="H78" s="21">
        <f>E78*0.8</f>
        <v>148</v>
      </c>
    </row>
    <row r="79" spans="1:8" ht="19.5" customHeight="1" thickBot="1" x14ac:dyDescent="0.25">
      <c r="A79" s="92" t="s">
        <v>6</v>
      </c>
      <c r="B79" s="92"/>
      <c r="C79" s="92"/>
      <c r="D79" s="91"/>
      <c r="E79" s="91"/>
      <c r="F79" s="91"/>
      <c r="G79" s="91"/>
    </row>
    <row r="80" spans="1:8" ht="20.100000000000001" customHeight="1" thickBot="1" x14ac:dyDescent="0.35">
      <c r="A80" s="65" t="s">
        <v>7</v>
      </c>
      <c r="B80" s="75">
        <v>1.17</v>
      </c>
      <c r="C80" s="66">
        <v>50</v>
      </c>
      <c r="D80" s="52" t="s">
        <v>92</v>
      </c>
      <c r="E80" s="93">
        <v>44</v>
      </c>
      <c r="F80" s="93"/>
      <c r="G80" s="93"/>
    </row>
    <row r="81" spans="1:7" ht="20.100000000000001" customHeight="1" x14ac:dyDescent="0.3">
      <c r="A81" s="64" t="s">
        <v>8</v>
      </c>
      <c r="B81" s="54">
        <v>1.23</v>
      </c>
      <c r="C81" s="67">
        <v>50</v>
      </c>
      <c r="D81" s="47" t="s">
        <v>92</v>
      </c>
      <c r="E81" s="93">
        <v>47</v>
      </c>
      <c r="F81" s="93"/>
      <c r="G81" s="93"/>
    </row>
    <row r="82" spans="1:7" ht="20.100000000000001" customHeight="1" x14ac:dyDescent="0.3">
      <c r="A82" s="38" t="s">
        <v>9</v>
      </c>
      <c r="B82" s="53">
        <v>1.33</v>
      </c>
      <c r="C82" s="68">
        <v>50</v>
      </c>
      <c r="D82" s="47" t="s">
        <v>92</v>
      </c>
      <c r="E82" s="93">
        <v>50</v>
      </c>
      <c r="F82" s="93"/>
      <c r="G82" s="93"/>
    </row>
    <row r="83" spans="1:7" ht="20.100000000000001" customHeight="1" x14ac:dyDescent="0.3">
      <c r="A83" s="45" t="s">
        <v>10</v>
      </c>
      <c r="B83" s="51">
        <v>1.17</v>
      </c>
      <c r="C83" s="69">
        <v>70</v>
      </c>
      <c r="D83" s="47" t="s">
        <v>92</v>
      </c>
      <c r="E83" s="93">
        <v>41</v>
      </c>
      <c r="F83" s="93"/>
      <c r="G83" s="93"/>
    </row>
    <row r="84" spans="1:7" ht="20.100000000000001" customHeight="1" x14ac:dyDescent="0.3">
      <c r="A84" s="45" t="s">
        <v>11</v>
      </c>
      <c r="B84" s="48">
        <v>1.3049999999999999</v>
      </c>
      <c r="C84" s="70">
        <v>50</v>
      </c>
      <c r="D84" s="47" t="s">
        <v>92</v>
      </c>
      <c r="E84" s="93">
        <v>58</v>
      </c>
      <c r="F84" s="93"/>
      <c r="G84" s="93"/>
    </row>
    <row r="85" spans="1:7" ht="20.100000000000001" customHeight="1" x14ac:dyDescent="0.3">
      <c r="A85" s="45" t="s">
        <v>12</v>
      </c>
      <c r="B85" s="53">
        <v>1.38</v>
      </c>
      <c r="C85" s="70">
        <v>50</v>
      </c>
      <c r="D85" s="47" t="s">
        <v>92</v>
      </c>
      <c r="E85" s="93">
        <v>58</v>
      </c>
      <c r="F85" s="93"/>
      <c r="G85" s="93"/>
    </row>
    <row r="86" spans="1:7" ht="20.100000000000001" customHeight="1" x14ac:dyDescent="0.3">
      <c r="A86" s="37" t="s">
        <v>13</v>
      </c>
      <c r="B86" s="54">
        <v>3.4000000000000002E-2</v>
      </c>
      <c r="C86" s="71">
        <v>300</v>
      </c>
      <c r="D86" s="47" t="s">
        <v>92</v>
      </c>
      <c r="E86" s="93">
        <v>7</v>
      </c>
      <c r="F86" s="93"/>
      <c r="G86" s="93"/>
    </row>
    <row r="87" spans="1:7" ht="20.100000000000001" customHeight="1" x14ac:dyDescent="0.3">
      <c r="A87" s="38" t="s">
        <v>14</v>
      </c>
      <c r="B87" s="53">
        <v>3.4000000000000002E-2</v>
      </c>
      <c r="C87" s="68">
        <v>300</v>
      </c>
      <c r="D87" s="47" t="s">
        <v>92</v>
      </c>
      <c r="E87" s="93">
        <v>6</v>
      </c>
      <c r="F87" s="93"/>
      <c r="G87" s="93"/>
    </row>
    <row r="88" spans="1:7" ht="20.100000000000001" customHeight="1" x14ac:dyDescent="0.3">
      <c r="A88" s="38" t="s">
        <v>15</v>
      </c>
      <c r="B88" s="54">
        <v>8.1000000000000003E-2</v>
      </c>
      <c r="C88" s="67">
        <v>300</v>
      </c>
      <c r="D88" s="47" t="s">
        <v>92</v>
      </c>
      <c r="E88" s="93">
        <v>5</v>
      </c>
      <c r="F88" s="93"/>
      <c r="G88" s="93"/>
    </row>
    <row r="89" spans="1:7" ht="20.100000000000001" customHeight="1" x14ac:dyDescent="0.3">
      <c r="A89" s="45" t="s">
        <v>16</v>
      </c>
      <c r="B89" s="55"/>
      <c r="C89" s="72"/>
      <c r="D89" s="46" t="s">
        <v>92</v>
      </c>
      <c r="E89" s="93">
        <v>9</v>
      </c>
      <c r="F89" s="93"/>
      <c r="G89" s="93"/>
    </row>
    <row r="90" spans="1:7" ht="20.100000000000001" customHeight="1" x14ac:dyDescent="0.3">
      <c r="A90" s="45" t="s">
        <v>17</v>
      </c>
      <c r="B90" s="56"/>
      <c r="C90" s="73"/>
      <c r="D90" s="46" t="s">
        <v>92</v>
      </c>
      <c r="E90" s="93">
        <v>11</v>
      </c>
      <c r="F90" s="93"/>
      <c r="G90" s="93"/>
    </row>
    <row r="91" spans="1:7" ht="20.100000000000001" customHeight="1" x14ac:dyDescent="0.3">
      <c r="A91" s="45" t="s">
        <v>18</v>
      </c>
      <c r="B91" s="57"/>
      <c r="C91" s="73"/>
      <c r="D91" s="46" t="s">
        <v>19</v>
      </c>
      <c r="E91" s="93">
        <v>464</v>
      </c>
      <c r="F91" s="93"/>
      <c r="G91" s="93"/>
    </row>
    <row r="92" spans="1:7" ht="20.100000000000001" customHeight="1" x14ac:dyDescent="0.3">
      <c r="A92" s="45" t="s">
        <v>20</v>
      </c>
      <c r="B92" s="49"/>
      <c r="C92" s="73"/>
      <c r="D92" s="46" t="s">
        <v>19</v>
      </c>
      <c r="E92" s="93">
        <v>479</v>
      </c>
      <c r="F92" s="93"/>
      <c r="G92" s="93"/>
    </row>
    <row r="93" spans="1:7" ht="20.100000000000001" customHeight="1" thickBot="1" x14ac:dyDescent="0.35">
      <c r="A93" s="39" t="s">
        <v>21</v>
      </c>
      <c r="B93" s="50">
        <v>1.17</v>
      </c>
      <c r="C93" s="74"/>
      <c r="D93" s="47" t="s">
        <v>92</v>
      </c>
      <c r="E93" s="93">
        <v>28</v>
      </c>
      <c r="F93" s="93"/>
      <c r="G93" s="93"/>
    </row>
    <row r="94" spans="1:7" x14ac:dyDescent="0.2">
      <c r="A94" s="20"/>
      <c r="B94" s="20"/>
      <c r="C94" s="20"/>
      <c r="D94" s="20"/>
      <c r="E94" s="20"/>
      <c r="F94" s="20"/>
      <c r="G94" s="20"/>
    </row>
    <row r="96" spans="1:7" x14ac:dyDescent="0.2">
      <c r="A96" s="22"/>
    </row>
    <row r="97" spans="1:1" x14ac:dyDescent="0.2">
      <c r="A97" s="10" t="s">
        <v>93</v>
      </c>
    </row>
  </sheetData>
  <sheetProtection password="CC3B" sheet="1" objects="1" scenarios="1" selectLockedCells="1" selectUnlockedCells="1"/>
  <mergeCells count="45">
    <mergeCell ref="E85:G85"/>
    <mergeCell ref="E86:G86"/>
    <mergeCell ref="E91:G91"/>
    <mergeCell ref="E92:G92"/>
    <mergeCell ref="E93:G93"/>
    <mergeCell ref="E87:G87"/>
    <mergeCell ref="E88:G88"/>
    <mergeCell ref="E89:G89"/>
    <mergeCell ref="E90:G90"/>
    <mergeCell ref="E80:G80"/>
    <mergeCell ref="E81:G81"/>
    <mergeCell ref="E82:G82"/>
    <mergeCell ref="E83:G83"/>
    <mergeCell ref="E84:G84"/>
    <mergeCell ref="A66:G66"/>
    <mergeCell ref="A68:G68"/>
    <mergeCell ref="A69:G69"/>
    <mergeCell ref="A76:G76"/>
    <mergeCell ref="A79:G79"/>
    <mergeCell ref="A44:G44"/>
    <mergeCell ref="A48:G48"/>
    <mergeCell ref="A49:G49"/>
    <mergeCell ref="A65:G65"/>
    <mergeCell ref="A55:G55"/>
    <mergeCell ref="A60:G60"/>
    <mergeCell ref="A35:G35"/>
    <mergeCell ref="A36:G36"/>
    <mergeCell ref="A39:G39"/>
    <mergeCell ref="A40:G40"/>
    <mergeCell ref="A43:G43"/>
    <mergeCell ref="A25:G25"/>
    <mergeCell ref="A28:G28"/>
    <mergeCell ref="A29:G29"/>
    <mergeCell ref="A32:G32"/>
    <mergeCell ref="A33:G33"/>
    <mergeCell ref="A15:G15"/>
    <mergeCell ref="A16:G16"/>
    <mergeCell ref="A20:G20"/>
    <mergeCell ref="A21:G21"/>
    <mergeCell ref="A24:G24"/>
    <mergeCell ref="A8:G8"/>
    <mergeCell ref="E9:G9"/>
    <mergeCell ref="E10:G10"/>
    <mergeCell ref="A12:G12"/>
    <mergeCell ref="A13:G13"/>
  </mergeCells>
  <phoneticPr fontId="24" type="noConversion"/>
  <printOptions horizontalCentered="1"/>
  <pageMargins left="0.19652777777777777" right="0" top="0.19652777777777777" bottom="0" header="0.51180555555555551" footer="0.51180555555555551"/>
  <pageSetup paperSize="9" scale="4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фасадные панели А-П РОЗНИЦА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</cp:lastModifiedBy>
  <cp:revision>0</cp:revision>
  <cp:lastPrinted>2019-03-15T11:26:12Z</cp:lastPrinted>
  <dcterms:created xsi:type="dcterms:W3CDTF">2013-06-17T11:31:43Z</dcterms:created>
  <dcterms:modified xsi:type="dcterms:W3CDTF">2019-04-03T09:34:00Z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